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5" windowWidth="18195" windowHeight="10815"/>
  </bookViews>
  <sheets>
    <sheet name="formulář 5 -pol.rozp" sheetId="1" r:id="rId1"/>
  </sheets>
  <externalReferences>
    <externalReference r:id="rId2"/>
  </externalReferences>
  <definedNames>
    <definedName name="_xlnm.Print_Titles" localSheetId="0">'formulář 5 -pol.rozp'!$1:$9</definedName>
  </definedNames>
  <calcPr calcId="145621"/>
</workbook>
</file>

<file path=xl/calcChain.xml><?xml version="1.0" encoding="utf-8"?>
<calcChain xmlns="http://schemas.openxmlformats.org/spreadsheetml/2006/main">
  <c r="K117" i="1" l="1"/>
  <c r="I117" i="1"/>
  <c r="G117" i="1"/>
  <c r="K116" i="1"/>
  <c r="I116" i="1"/>
  <c r="G116" i="1"/>
  <c r="K115" i="1"/>
  <c r="I115" i="1"/>
  <c r="G115" i="1"/>
  <c r="K114" i="1"/>
  <c r="I114" i="1"/>
  <c r="G114" i="1"/>
  <c r="K113" i="1"/>
  <c r="I113" i="1"/>
  <c r="G113" i="1"/>
  <c r="K112" i="1"/>
  <c r="I112" i="1"/>
  <c r="G112" i="1"/>
  <c r="K111" i="1"/>
  <c r="I111" i="1"/>
  <c r="G111" i="1"/>
  <c r="K110" i="1"/>
  <c r="I110" i="1"/>
  <c r="G110" i="1"/>
  <c r="K109" i="1"/>
  <c r="I109" i="1"/>
  <c r="G109" i="1"/>
  <c r="K108" i="1"/>
  <c r="I108" i="1"/>
  <c r="G108" i="1"/>
  <c r="K107" i="1"/>
  <c r="I107" i="1"/>
  <c r="G107" i="1"/>
  <c r="K106" i="1"/>
  <c r="I106" i="1"/>
  <c r="G106" i="1"/>
  <c r="K105" i="1"/>
  <c r="I105" i="1"/>
  <c r="G105" i="1"/>
  <c r="K104" i="1"/>
  <c r="I104" i="1"/>
  <c r="G104" i="1"/>
  <c r="K103" i="1"/>
  <c r="I103" i="1"/>
  <c r="G103" i="1"/>
  <c r="K102" i="1"/>
  <c r="I102" i="1"/>
  <c r="G102" i="1"/>
  <c r="K101" i="1"/>
  <c r="I101" i="1"/>
  <c r="G101" i="1"/>
  <c r="K100" i="1"/>
  <c r="I100" i="1"/>
  <c r="G100" i="1"/>
  <c r="K99" i="1"/>
  <c r="I99" i="1"/>
  <c r="G99" i="1"/>
  <c r="K98" i="1"/>
  <c r="K118" i="1" s="1"/>
  <c r="I98" i="1"/>
  <c r="I118" i="1" s="1"/>
  <c r="G98" i="1"/>
  <c r="G118" i="1" s="1"/>
  <c r="K95" i="1"/>
  <c r="I95" i="1"/>
  <c r="G95" i="1"/>
  <c r="K94" i="1"/>
  <c r="I94" i="1"/>
  <c r="K93" i="1"/>
  <c r="I93" i="1"/>
  <c r="G93" i="1"/>
  <c r="K92" i="1"/>
  <c r="I92" i="1"/>
  <c r="G92" i="1"/>
  <c r="K91" i="1"/>
  <c r="I91" i="1"/>
  <c r="G91" i="1"/>
  <c r="K90" i="1"/>
  <c r="I90" i="1"/>
  <c r="G90" i="1"/>
  <c r="K89" i="1"/>
  <c r="I89" i="1"/>
  <c r="G89" i="1"/>
  <c r="K88" i="1"/>
  <c r="I88" i="1"/>
  <c r="G88" i="1"/>
  <c r="K87" i="1"/>
  <c r="I87" i="1"/>
  <c r="G87" i="1"/>
  <c r="K86" i="1"/>
  <c r="I86" i="1"/>
  <c r="G86" i="1"/>
  <c r="K85" i="1"/>
  <c r="I85" i="1"/>
  <c r="G85" i="1"/>
  <c r="K84" i="1"/>
  <c r="I84" i="1"/>
  <c r="G84" i="1"/>
  <c r="K83" i="1"/>
  <c r="I83" i="1"/>
  <c r="G83" i="1"/>
  <c r="K82" i="1"/>
  <c r="I82" i="1"/>
  <c r="G82" i="1"/>
  <c r="K81" i="1"/>
  <c r="I81" i="1"/>
  <c r="G81" i="1"/>
  <c r="K80" i="1"/>
  <c r="I80" i="1"/>
  <c r="G80" i="1"/>
  <c r="K79" i="1"/>
  <c r="I79" i="1"/>
  <c r="G79" i="1"/>
  <c r="K78" i="1"/>
  <c r="I78" i="1"/>
  <c r="G78" i="1"/>
  <c r="K77" i="1"/>
  <c r="I77" i="1"/>
  <c r="G77" i="1"/>
  <c r="K76" i="1"/>
  <c r="I76" i="1"/>
  <c r="G76" i="1"/>
  <c r="K75" i="1"/>
  <c r="I75" i="1"/>
  <c r="G75" i="1"/>
  <c r="K74" i="1"/>
  <c r="I74" i="1"/>
  <c r="G74" i="1"/>
  <c r="K73" i="1"/>
  <c r="I73" i="1"/>
  <c r="G73" i="1"/>
  <c r="K72" i="1"/>
  <c r="I72" i="1"/>
  <c r="G72" i="1"/>
  <c r="K71" i="1"/>
  <c r="I71" i="1"/>
  <c r="G71" i="1"/>
  <c r="K70" i="1"/>
  <c r="I70" i="1"/>
  <c r="G70" i="1"/>
  <c r="K69" i="1"/>
  <c r="I69" i="1"/>
  <c r="G69" i="1"/>
  <c r="K68" i="1"/>
  <c r="I68" i="1"/>
  <c r="G68" i="1"/>
  <c r="K67" i="1"/>
  <c r="I67" i="1"/>
  <c r="G67" i="1"/>
  <c r="K66" i="1"/>
  <c r="I66" i="1"/>
  <c r="G66" i="1"/>
  <c r="K65" i="1"/>
  <c r="I65" i="1"/>
  <c r="G65" i="1"/>
  <c r="K64" i="1"/>
  <c r="I64" i="1"/>
  <c r="G64" i="1"/>
  <c r="K63" i="1"/>
  <c r="I63" i="1"/>
  <c r="G63" i="1"/>
  <c r="K62" i="1"/>
  <c r="I62" i="1"/>
  <c r="G62" i="1"/>
  <c r="K61" i="1"/>
  <c r="I61" i="1"/>
  <c r="G61" i="1"/>
  <c r="K60" i="1"/>
  <c r="I60" i="1"/>
  <c r="G60" i="1"/>
  <c r="K59" i="1"/>
  <c r="I59" i="1"/>
  <c r="G59" i="1"/>
  <c r="K58" i="1"/>
  <c r="I58" i="1"/>
  <c r="G58" i="1"/>
  <c r="K57" i="1"/>
  <c r="I57" i="1"/>
  <c r="G57" i="1"/>
  <c r="K56" i="1"/>
  <c r="I56" i="1"/>
  <c r="G56" i="1"/>
  <c r="K55" i="1"/>
  <c r="I55" i="1"/>
  <c r="G55" i="1"/>
  <c r="K54" i="1"/>
  <c r="I54" i="1"/>
  <c r="G54" i="1"/>
  <c r="K53" i="1"/>
  <c r="I53" i="1"/>
  <c r="G53" i="1"/>
  <c r="K52" i="1"/>
  <c r="I52" i="1"/>
  <c r="G52" i="1"/>
  <c r="K51" i="1"/>
  <c r="I51" i="1"/>
  <c r="G51" i="1"/>
  <c r="K50" i="1"/>
  <c r="K96" i="1" s="1"/>
  <c r="I50" i="1"/>
  <c r="I96" i="1" s="1"/>
  <c r="G50" i="1"/>
  <c r="G96" i="1" s="1"/>
  <c r="K47" i="1"/>
  <c r="I47" i="1"/>
  <c r="G47" i="1"/>
  <c r="K46" i="1"/>
  <c r="I46" i="1"/>
  <c r="G46" i="1"/>
  <c r="K45" i="1"/>
  <c r="I45" i="1"/>
  <c r="G45" i="1"/>
  <c r="K44" i="1"/>
  <c r="I44" i="1"/>
  <c r="G44" i="1"/>
  <c r="K43" i="1"/>
  <c r="I43" i="1"/>
  <c r="G43" i="1"/>
  <c r="K42" i="1"/>
  <c r="I42" i="1"/>
  <c r="G42" i="1"/>
  <c r="K41" i="1"/>
  <c r="I41" i="1"/>
  <c r="G41" i="1"/>
  <c r="K40" i="1"/>
  <c r="I40" i="1"/>
  <c r="G40" i="1"/>
  <c r="K39" i="1"/>
  <c r="I39" i="1"/>
  <c r="G39" i="1"/>
  <c r="K38" i="1"/>
  <c r="I38" i="1"/>
  <c r="G38" i="1"/>
  <c r="K37" i="1"/>
  <c r="I37" i="1"/>
  <c r="G37" i="1"/>
  <c r="K36" i="1"/>
  <c r="I36" i="1"/>
  <c r="G36" i="1"/>
  <c r="K35" i="1"/>
  <c r="I35" i="1"/>
  <c r="G35" i="1"/>
  <c r="K34" i="1"/>
  <c r="I34" i="1"/>
  <c r="G34" i="1"/>
  <c r="K33" i="1"/>
  <c r="I33" i="1"/>
  <c r="G33" i="1"/>
  <c r="K32" i="1"/>
  <c r="I32" i="1"/>
  <c r="G32" i="1"/>
  <c r="K31" i="1"/>
  <c r="I31" i="1"/>
  <c r="G31" i="1"/>
  <c r="K30" i="1"/>
  <c r="I30" i="1"/>
  <c r="G30" i="1"/>
  <c r="K29" i="1"/>
  <c r="I29" i="1"/>
  <c r="G29" i="1"/>
  <c r="K28" i="1"/>
  <c r="I28" i="1"/>
  <c r="G28" i="1"/>
  <c r="K27" i="1"/>
  <c r="I27" i="1"/>
  <c r="G27" i="1"/>
  <c r="K26" i="1"/>
  <c r="I26" i="1"/>
  <c r="G26" i="1"/>
  <c r="K25" i="1"/>
  <c r="I25" i="1"/>
  <c r="G25" i="1"/>
  <c r="K24" i="1"/>
  <c r="I24" i="1"/>
  <c r="G24" i="1"/>
  <c r="K23" i="1"/>
  <c r="I23" i="1"/>
  <c r="G23" i="1"/>
  <c r="K22" i="1"/>
  <c r="I22" i="1"/>
  <c r="G22" i="1"/>
  <c r="K21" i="1"/>
  <c r="I21" i="1"/>
  <c r="G21" i="1"/>
  <c r="K20" i="1"/>
  <c r="I20" i="1"/>
  <c r="G20" i="1"/>
  <c r="K19" i="1"/>
  <c r="I19" i="1"/>
  <c r="G19" i="1"/>
  <c r="K18" i="1"/>
  <c r="I18" i="1"/>
  <c r="G18" i="1"/>
  <c r="K17" i="1"/>
  <c r="I17" i="1"/>
  <c r="G17" i="1"/>
  <c r="K16" i="1"/>
  <c r="I16" i="1"/>
  <c r="G16" i="1"/>
  <c r="K15" i="1"/>
  <c r="I15" i="1"/>
  <c r="G15" i="1"/>
  <c r="K14" i="1"/>
  <c r="I14" i="1"/>
  <c r="G14" i="1"/>
  <c r="K13" i="1"/>
  <c r="I13" i="1"/>
  <c r="G13" i="1"/>
  <c r="K12" i="1"/>
  <c r="I12" i="1"/>
  <c r="G12" i="1"/>
  <c r="K11" i="1"/>
  <c r="K48" i="1" s="1"/>
  <c r="I11" i="1"/>
  <c r="I48" i="1" s="1"/>
  <c r="K1" i="1" s="1"/>
  <c r="G11" i="1"/>
  <c r="G48" i="1" s="1"/>
</calcChain>
</file>

<file path=xl/comments1.xml><?xml version="1.0" encoding="utf-8"?>
<comments xmlns="http://schemas.openxmlformats.org/spreadsheetml/2006/main">
  <authors>
    <author>Ing. Roman Klimt</author>
  </authors>
  <commentList>
    <comment ref="A1" authorId="0">
      <text>
        <r>
          <rPr>
            <sz val="8"/>
            <color indexed="81"/>
            <rFont val="Tahoma"/>
            <charset val="238"/>
          </rPr>
          <t>položkový rozpočet SO, PS se vyplní jak v přípravné dokumentaci PD (formou agregovaných položek) tak v projektu stavby PS popř. souhrnném projektovém řešení PSŘ. V PS (PSŘ) se zpracovává položkový rozpočet.</t>
        </r>
      </text>
    </comment>
  </commentList>
</comments>
</file>

<file path=xl/sharedStrings.xml><?xml version="1.0" encoding="utf-8"?>
<sst xmlns="http://schemas.openxmlformats.org/spreadsheetml/2006/main" count="649" uniqueCount="328">
  <si>
    <t>FORMULÁŘ 5 b</t>
  </si>
  <si>
    <t>Položkový rozpočet  PS</t>
  </si>
  <si>
    <t>Název stavby :</t>
  </si>
  <si>
    <t>Rekonstrukce PZS v km 1,390 trati Bílý Potok p/Sm. - Raspenava (Luh)</t>
  </si>
  <si>
    <t>Číslo stavby</t>
  </si>
  <si>
    <t>Název PS :</t>
  </si>
  <si>
    <t>PZS v km 1,390</t>
  </si>
  <si>
    <t>Číslo PS</t>
  </si>
  <si>
    <t>PS 01</t>
  </si>
  <si>
    <t>Datum zpracování :</t>
  </si>
  <si>
    <t>Datum aktualizace :</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</si>
  <si>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</si>
  <si>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</si>
  <si>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</si>
  <si>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</si>
  <si>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</si>
  <si>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</si>
  <si>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</si>
  <si>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</si>
  <si>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</si>
  <si>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</si>
  <si>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</si>
  <si>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</si>
  <si>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</si>
  <si>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</si>
  <si>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</si>
  <si>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</si>
  <si>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Díl:</t>
  </si>
  <si>
    <t>M001</t>
  </si>
  <si>
    <t>Přejezdová technologie</t>
  </si>
  <si>
    <t>75B113</t>
  </si>
  <si>
    <t>VNITŘNÍ KABELOVÉ ROZVODY DODÁVKA DO 20 KABELŮ</t>
  </si>
  <si>
    <t>M</t>
  </si>
  <si>
    <t>P</t>
  </si>
  <si>
    <t>SŽDC10</t>
  </si>
  <si>
    <t>Dodávka kabelů vč.eventuálních konektorů a potřebného pomocného materiálu a jeho dopravy na místo určenívnitřní kabelové rozvody se měří v délkových jednotkách (m).položka obsahuje všechny náklady na kabely včetnš pomocného materiálu, na dopravu do místa určení</t>
  </si>
  <si>
    <t>75B173</t>
  </si>
  <si>
    <t>VNITŘNÍ KABELOVÉ ROZVODY MONTÁŽ DO 20 KABELŮ</t>
  </si>
  <si>
    <t>Položení kabelu do rozvodného žlabu, vyformování, vyvázání vč.zapojení na stojany nebo skříněmontáž vnitřeních kabelových rozvodů se měří v délkových jednotkách (m), se všemi pomocnými a doplňujícími pracemi a součástmi, případné použití mechanizmů, náklady na mzdy</t>
  </si>
  <si>
    <t>75B622R</t>
  </si>
  <si>
    <t>DODÁVKA DOBÍJEČE 24V</t>
  </si>
  <si>
    <t>KUS</t>
  </si>
  <si>
    <t>Dodání kompletního dobíječe podle typu včetně potřebného pomocného materiálu a jeho dopravy na místo určení.Dobíječe se měří v kusech (ks).Položka obsahuje náklady na pořízení příslušného dobíječe, na dopravu do místa určení.</t>
  </si>
  <si>
    <t>75B672R</t>
  </si>
  <si>
    <t>MONTÁŽ DOBÍJEČE</t>
  </si>
  <si>
    <t>Montáž dobíječe na místo určení, jeho připojení a přezkoušení.Montáž dobíječe se měří v kusech (ks).Položka obsahuje všechny náklady na montáž dodaného zařízení se všemi pomocnými a doplňujícími pracemi a součástmi, případné použití mechanizmů, náklady na mzdy.</t>
  </si>
  <si>
    <t>75B633R</t>
  </si>
  <si>
    <t>DODÁVKA BEZÚDRŽBOVÉ BATERIE 24V / 250AH</t>
  </si>
  <si>
    <t>Dodání kompletní baterie podle typu včetně potřebného pomocného materiálu a jeho dopravy na místo určení.Baterie se měří v kusech (ks).Položka obsahuje náklady na pořízení příslušné baterie včetně pomocného materiálu, na dopravu do místa určení.</t>
  </si>
  <si>
    <t>75B675</t>
  </si>
  <si>
    <t>MONTÁŽ BEZÚDRŽBOVÉ BATERIE</t>
  </si>
  <si>
    <t>Montáž baterie na místo určení, její připojení, dobití na plnou kapacitu a přezkoušení. Demontáž obsahuje pouze odpojení baterie a uložení na místo určení.Montáž baterie se měří v kusech (ks).Položka obsahuje všechny náklady na montáž dodaného zařízení se všemi pomocnými a doplňujícími pracemi a součástmi, případné použití mechanizmů, náklady na mzdy.</t>
  </si>
  <si>
    <t>75D113</t>
  </si>
  <si>
    <t xml:space="preserve">DODÁVKA SKŘÍNĚ (STOJANU) LOGIKY RELÉOVÉHO ZAŘÍZENÍ PRO PŘEJEZD </t>
  </si>
  <si>
    <t>Dodávka zařízení podle  určení včetně skříně, potřebného pomocného materiálu a  dopravy do staveništního skladu.Zařízení ve venkovní  skříni se měří v kusech (ks).Položka obsahuje všechny náklady na dodávku zařízení na místo určení včetně skříně podle určení   a pomocného materiálu, náklady na dopravu do staveništního skladu.</t>
  </si>
  <si>
    <t>75D173</t>
  </si>
  <si>
    <t xml:space="preserve">MONTÁŽ SKŘÍNĚ (STOJANU) LOGIKY RELÉOVÉHO ZAŘÍZENÍ PRO PŘEJEZD </t>
  </si>
  <si>
    <t>Určení místa umístění, usazení skříně na základy, montáž vnitřního zařízení včetně potřebných závislostních prvků, zatažení kabelů kontroly izolačního stavu, případný nátěr , přezkoušení.  Demontáž se provádí obdobným způsobem.Montáž zařízení se měří v kusech (ks).Položka obsahuje všechny náklady na montáž resp. demontáž  vnitřního zařízení a venkovní  skříně se všemi pomocnými a doplňujícími pracemi a součástmi, případné použití mechanizmů, včetně dopravy ze skladu k místu montáže, náklady na mzdy</t>
  </si>
  <si>
    <t>75D117</t>
  </si>
  <si>
    <t>DODÁVKA RELEOVÉHO DOMKU OPD IZOLOVANÉHO, S KLIMATIZACÍ A VNITŘNÍ KABELIZACÍ</t>
  </si>
  <si>
    <t xml:space="preserve">Dodávka reléového domku podle typu a  doprava do staveništního skladu. Reléový domek se měří v kusech (ks). Položka obsahuje všechny náklady na montáž resp. demontáž  vnitřního zařízení a venkovní  skříně se všemi pomocnými a doplňujícími pracemi a součástmi, případné použití mechanizmů, včetně dopravy ze skladu k místu montáže, náklady na mzdy.             </t>
  </si>
  <si>
    <t>75D177</t>
  </si>
  <si>
    <t>MONTÁŽ RELÉOVÉHO DOMKU OPD IZOLOVANÉHO, S KLIMATIZACÍ  A VNITŘNÍ VÝSTROJÍ</t>
  </si>
  <si>
    <t>75D212</t>
  </si>
  <si>
    <t xml:space="preserve">DODÁVKA VÝSTRAŽNÍKU, 1 SKŘÍŇ BEZ ZÁVORY </t>
  </si>
  <si>
    <t>Dodávka výstražníku  podle jeho typu a potřebného pomocného materiálu a  dopravy do staveništního skladu.Výstražník se měří v kusech (ks).Položka obsahuje všechny náklady na dodávku výstražníku včetně pomocného materiálu, náklady na dopravu do místa určení.</t>
  </si>
  <si>
    <t>75D272</t>
  </si>
  <si>
    <t xml:space="preserve">MONTÁŽ VÝSTRAŽNÍKU, 1 SKŘÍŇ BEZ ZÁVORY </t>
  </si>
  <si>
    <t>Výkop jámy pro betonový základ výstražníku.Usazení betonového základu, sestavení a kompletizace výstražníku, označení označovacími štítky. Postavení výstražníku včetně transformátorové skříně na základ. Montáž transformátorů do skříně, montáž kabelové formy(2x).výstražníky se měří v kusech (ks).Položka obsahuje všechny náklady na montáž výstražníku se všemi pomocnými a doplňujícími pracemi a součástmi, případné použití mechanizmů, včetně dopravy ze skladu k místu montáže, náklady na mzdy.</t>
  </si>
  <si>
    <t>75D216</t>
  </si>
  <si>
    <t>DODÁVKA PŘEJEZDNÍKU</t>
  </si>
  <si>
    <t>Dodávka zařízení   podle jeho typu a potřebného pomocného materiálu a  dopravy do staveništního skladu.zařízení  se měří v kusech (ks).Položka obsahuje všechny náklady na dodávku zařízení  včetně pomocného materiálu, náklady na dopravu do místa určení.</t>
  </si>
  <si>
    <t>75D276</t>
  </si>
  <si>
    <t>MONTÁŽ PŘEJEZDNÍKU</t>
  </si>
  <si>
    <t>Položka zahrnuje veškéré práce spojené s montáží zařízení určeného položkou. Montáž zařízení se měří  v kusech (ks).Položka obsahuje všechny náklady na montáž   venkovního zařízení  se všemi pomocnými a doplňujícími pracemi a součástmi, případné použití mechanizmů,náklady na mzdy.</t>
  </si>
  <si>
    <t>75C116R</t>
  </si>
  <si>
    <t>Skříňka místního ovládání - dodávka</t>
  </si>
  <si>
    <t>Dodání skříňky místního ovládání včetně  potřebného pomocného materiálu a jeho dopravy do staveništního skladu.Položka se   měří v kusech (ks).Položka obsahuje všechny náklady na dodání zařízení podle typu včetně pomocného materiálu, na dopravu do stav</t>
  </si>
  <si>
    <t>75C175R</t>
  </si>
  <si>
    <t xml:space="preserve">Skříňka místního ovládání - montáž </t>
  </si>
  <si>
    <t>Montáž skříňky místního ovládání, zapojení dvou kabelových forem(včetně měření a zapojení po měření),  přezkoušení.Položka se   měří v kusech (ks).Položka obsahuje všechny náklady na montáž skříňky místního ovládání se všemi pomocnými a doplňujícími pracemi a součástmi, případné použití mechanizmů, včetně dopravy ze skladu k místu montáže, náklady na mzdy.</t>
  </si>
  <si>
    <t>75C911</t>
  </si>
  <si>
    <t xml:space="preserve">DODÁVKA POČÍTAČE NÁPRAV, 1 BOD (VENKOVNÍ ČÁST) </t>
  </si>
  <si>
    <t>Kompletní dodávka venkovní výstroje počítacího bodu , potřebného pomocného materiálu a  dopravy do staveništního skladu.Zařízení  se měří v kusech (ks).Položka obsahuje všechny náklady na dodávku zařízení do kolejiště včetně skříně podle určení   a pomocného materiálu, náklady na dopravu do staveništního skladu.</t>
  </si>
  <si>
    <t>75C971</t>
  </si>
  <si>
    <t xml:space="preserve">MONTÁŽ POČÍTAČE NÁPRAV, 1 BOD (VENKOVNÍ ČÁST) </t>
  </si>
  <si>
    <t>Upevnění zařízení na místo určení, připojení pospojování , zapojení dvou kabelových forem(včetně měření a zapojení po měření),  přezkoušení.Montáže poč.bodu zařízení se měří  v kusech (ks).Položka obsahuje všechny náklady na montáž   vnitřního zařízení  se všemi pomocnými a doplňujícími pracemi a součástmi, případné použití mechanizmů, včetně dopravy ze skladu k místu montáže, náklady na mzdy.</t>
  </si>
  <si>
    <t>75C915R</t>
  </si>
  <si>
    <t xml:space="preserve">Počítač náprav (vnitřní část pro jeden úsek) - dodávka </t>
  </si>
  <si>
    <t>Dodávka vnitřní výstroje počítače náprav podle typu určeného položkou,  potřebného pomocného materiálu a  dopravy do staveništního skladu.Zařízení  se měří v kusech (ks).Položka obsahuje všechny náklady na dodávku zařízení na místo určení   a pomocného materiálu, náklady na dopravu do staveništního skladu.</t>
  </si>
  <si>
    <t>75C973R</t>
  </si>
  <si>
    <t>Počítač náprav (vnitřní část pro jeden úsek) - montáž</t>
  </si>
  <si>
    <t>Upevnění zařízení na místo určení, připojení pospojování , zapojení.Montáže vnitřního zařízení se měří  v kusech (ks).Položka obsahuje všechny náklady na montáž   vnitřního zařízení  se všemi pomocnými a doplňujícími pracemi a součástmi, případné použití mechanizmů, včetně dopravy ze skladu k místu montáže, náklady na mzdy.</t>
  </si>
  <si>
    <t>75B713R</t>
  </si>
  <si>
    <t>DODÁVKA PŘEPĚŤOVÉ OCHRANY PRO SNÍMACÍ BOD POČÍTAČE NÁPRAV</t>
  </si>
  <si>
    <t>Dodávka přepěťové ochrany včetně potřebného pomocného materiálu a  dopravy do staveništního skladu.Přepěťová ochrana se měří v kusech (ks).Položka obsahuje všechny náklady na dodávku přepěťové ochrany  včetně dopravy ze skladu k místu montáže.</t>
  </si>
  <si>
    <t>75B773R</t>
  </si>
  <si>
    <t>MONTÁŽ PŘEPĚŤOVÉ OCHRANY PRO SNÍMACÍ BOD POČÍTAČE NÁPRAV</t>
  </si>
  <si>
    <t>Montáž ochrany dle předpisu dodavatele pro montáž.Přepěťová ochrana se měří v kusech (ks).Položka obsahuje všechny náklady na montáž dodaného zařízení se všemi pomocnými a doplňujícími pracemi a součástmi, případné použití mechanizmů, náklady na mzdy.</t>
  </si>
  <si>
    <t>75B517R</t>
  </si>
  <si>
    <t xml:space="preserve">ZŘÍZENÍ VAZBY NA SZZ (do stávajícího stojanu) - DODÁVKA </t>
  </si>
  <si>
    <t>Dodání kompletního vnitřního zařízení  podle typu určeného položkou  včetně potřebného pomocného materiálu a jeho dopravy na místo určení.Stojany, skříně, kolejové desky , ovládací stoly a podobně  se měří v kusech (ks).Položka obsahuje všechny náklady na pořízení příslušného stojanu, kolejové desky , ovládacího stolu nebo skříně včetně pomocného materiálu, na dopravu do místa určení.</t>
  </si>
  <si>
    <t>75B577R</t>
  </si>
  <si>
    <t xml:space="preserve">ZŘÍZENÍ VAZBY NA SZZ (do stávajícího stojanu) - MONTÁŽ </t>
  </si>
  <si>
    <t>Upevnění stojanu do stojanové řady, připojení pospojování (usazení skříně, kolejové desky , ovládacího stolu ) na místo určení, zapojení.Montáže vnitřního zařízení se měří  v kusech (ks).Položka obsahuje všechny náklady na montáž dodaného zařízení se všemi pomocnými a doplňujícími pracemi a součástmi, případné použití mechanizmů, náklady na mzdy</t>
  </si>
  <si>
    <t>75D217</t>
  </si>
  <si>
    <t>DODÁVKA ZAŘÍZENÍ PRO NEVIDOMÉ</t>
  </si>
  <si>
    <t>75D277</t>
  </si>
  <si>
    <t>MONTÁŽ ZAŘÍZENÍ PRO NEVIDOMÉ</t>
  </si>
  <si>
    <t>75D217R</t>
  </si>
  <si>
    <t>Elektronické záznamové zařízení - dodávka</t>
  </si>
  <si>
    <t>75D277R</t>
  </si>
  <si>
    <t>Elektronické záznamové zařízení - montáž</t>
  </si>
  <si>
    <t>75E112ER</t>
  </si>
  <si>
    <t>DODÁVKA ZAŘÍZENÍ PRO PŘENOS DAT</t>
  </si>
  <si>
    <t>Dodávka fukčního počítače včetně software a odzkoušení.          Zařízení se měří v kusech (ks).       Položka obsahuje všechny náklady na dodávku zařízení včetně pomocného materiálu, náklady na dopravu do místa určení.</t>
  </si>
  <si>
    <t>DODÁVKA PŘEPĚŤOVÉ OCHRANY NN ROZVODŮ</t>
  </si>
  <si>
    <t>MONTÁŽ PŘEPĚŤOVÉ OCHRANY NN ROZVODŮ</t>
  </si>
  <si>
    <t>75E121</t>
  </si>
  <si>
    <t>DOZOR PRACOVNÍKŮ SDC, SŹT</t>
  </si>
  <si>
    <t>HOD</t>
  </si>
  <si>
    <t>Při provádění prací na zařízení, které je v provozu určují pracovníci správy dopravní cesty kdy a jak je možné potřebný zásah provést.Dozor pracovníků objednatele se měří v hodinách.Položka obsahuje náklady na ztrátu času pracovníků údržby, kteří tento čas využijí ve prospěch prováděné stavby. Účtuje se v hodinových sazbách.</t>
  </si>
  <si>
    <t>75E129</t>
  </si>
  <si>
    <t>PŘÍPRAVA A CELKOVÉ ZKOUŠKY PŘEJEZDOVÉHO ZABEZPEČOVACÍHO ZAŘÍZENÍ PRO 1 KOLEJ</t>
  </si>
  <si>
    <t>Regulování a aktivování automat. přej. zařízení. Příprava a provedení celkových zkoušek přejezdového zab.zařízení. Přezkoušení se měří v kusech (ks) za jednu kolej.Položka obsahuje kompletní náklady na přezkoušení a regulaci.</t>
  </si>
  <si>
    <t>75E222</t>
  </si>
  <si>
    <t>CELKOVÁ PROHLÍDKA ELEKTRICKÉHO ZAŘÍZENÍ A VYHOTOVENÍ REVIZNÍ ZPRÁVY</t>
  </si>
  <si>
    <t>Kontrola zařízení, zda odpovídá podmínkám pro bezpečný provoz, včetně potřebných měření a vyhotovení revizní zprávy odpovědným pracovníkem.    . Položka se měří v kusech (ks) za každých 250 tis.Kč montážních prací. Položka obsahuje náklady na vlastní kontrolu, příslušná měření a zpracování revizní zprávy.</t>
  </si>
  <si>
    <t>75E224</t>
  </si>
  <si>
    <t>ZKUŠEBNÍ PROVOZ, REGULACE A ZKOUŠENÍ ZABEZPEČOVACÍHO ZAŘÍZENÍ</t>
  </si>
  <si>
    <t xml:space="preserve">Zajištění a provedení čiností určenných položkou včetně dodávky potřebného pomocného materiálu a  dopravy na místo určení.Účtuje se v hodinových sazbách(hod)   .Položka obsahuje všechny náklady na provedení zk.provozu se všemi pomocnými a doplňujícími pracemi a součástmi, případné použití mechanizmů,náklady na mzdy </t>
  </si>
  <si>
    <t>75E226</t>
  </si>
  <si>
    <t xml:space="preserve">KOMPLETNÍ GEODETICKÉ PRÁCE </t>
  </si>
  <si>
    <t>Provedení veškerého zaměření a zobrazení, tvorba počítačových souborů, zpracování kompletní geodetické dokumentace včetně všech dalších geodetických činností.  Položka se měří v časových jednotkách (hod) za činost pověřeného geodeta .Položka obsahuje všechny náklady na provedení geod.prací se všemi pomocnými a doplňujícími pracemi a součástmi, případné použití mechanizmů,náklady na mzdy</t>
  </si>
  <si>
    <t>S</t>
  </si>
  <si>
    <t>Celkem za M001</t>
  </si>
  <si>
    <t>M002</t>
  </si>
  <si>
    <t>Kabelizace</t>
  </si>
  <si>
    <t>75A211</t>
  </si>
  <si>
    <t>DODÁVKA METALICKÉHO DVOUPLÁŠŤOVÉHO KABELU DO 3P 1,0</t>
  </si>
  <si>
    <t>dodání kabelů podle typu od výrobcůdélky kabelů se měří v metrechpoložka obsahuje cenu dodávky kabelů včetně mimostaveništní dopravy</t>
  </si>
  <si>
    <t>75A215</t>
  </si>
  <si>
    <t>DODÁVKA METALICKÉHO DVOUPLÁŠŤOVÉHO KABELU DO 16P 1,0</t>
  </si>
  <si>
    <t>75A271</t>
  </si>
  <si>
    <t>ZATAŽENÍ METALICKÉHO DVOUPLÁŠŤOVÉHO KABELU DO 3P 1,0</t>
  </si>
  <si>
    <t>Uložení kabelu zatažením, štítek průběhu v počtu 2ks na 1 km kabelu včetně montáže, montáž spojky v počtu 3 ks na 1 km kabelu včetně všech souvisejících prací. Uložení kabelu se měří v délkových jednotkách (m). Položka obsahuje všechny náklady na montáž k</t>
  </si>
  <si>
    <t>75A275</t>
  </si>
  <si>
    <t>ZATAŽENÍ METALICKÉHO DVOUPLÁŠŤOVÉHO KABELU DO 16P 1,0</t>
  </si>
  <si>
    <t>75A411</t>
  </si>
  <si>
    <t>FORMA KABELOVÁ PRO KABELY ZABEZPEČOVACÍ DO 3P 1,0</t>
  </si>
  <si>
    <t xml:space="preserve">odstranění pláště kabelu, odstranění izolace z konců žil na svorkovnici, zhotovení vodní zábrany, zformování a konečná úprava kabelu, kontrolní a závěreečné měření  na kabelu  pro rozvod signalizace, zapojení po měření, montáž příchytky a štítku          </t>
  </si>
  <si>
    <t>75A415</t>
  </si>
  <si>
    <t>FORMA KABELOVÁ PRO KABELY ZABEZPEČOVACÍ DO 16P 1,0</t>
  </si>
  <si>
    <t>75A511</t>
  </si>
  <si>
    <t>SPOJKA ROVNÁ PRO PLASTOVÉ KABELY PÁROVÉ S JÁDRY O PRŮMĚRU 1MM DO 6 ŽIL</t>
  </si>
  <si>
    <t>úplná montáž plastové spojky, příprava spojovacího přípravku, spojení žil kabelu, kontrola spávnosti spojení žil, vysušení, zajištění přívodu el.energie, zatavení konců kabelu a svaření středu spojky spojky se měří v kusech.Položka obsahuje veškeré potřeb</t>
  </si>
  <si>
    <t>75A516</t>
  </si>
  <si>
    <t>SPOJKA ROVNÁ PRO PLASTOVÉ KABELY PÁROVÉ S JÁDRY O PRŮMĚRU 1MM DO 48 ŽIL</t>
  </si>
  <si>
    <t>742GGC</t>
  </si>
  <si>
    <t>CYKY 19 - 24 x 1,5 mm2, kabel silový izolace plastová</t>
  </si>
  <si>
    <t>Položka obsahuje : Dodávku a montáž kabelu včetně dovozu, manipulace a uložení kabelu (do země, do chráničky, na rošty, pod omítku a pod.). Dále obsahuje cenu za pom. mechanismy včetně všech ostatních vedlejších nákladů</t>
  </si>
  <si>
    <t>742GGD</t>
  </si>
  <si>
    <t>CYKY 37 - 48 x 1,5 mm2, kabel silový izolace plastová</t>
  </si>
  <si>
    <t>75G1FB</t>
  </si>
  <si>
    <t>Dodávka - Kabel zemní celoplastový vodotěsný, vnější plášť PVC, (např. TCEPKPFLEY) 5 XN 0,8 mm</t>
  </si>
  <si>
    <t>Pořízení materiálu včetně dopravy do stavenišťního skladu a skladování</t>
  </si>
  <si>
    <t>75G4AC</t>
  </si>
  <si>
    <t xml:space="preserve">Montáž (dem.) - Kabel celoplastový bez pancíře do 50 XN 0,8 mm, volně uložený </t>
  </si>
  <si>
    <t>Volné uložení kabelu celoplastového bez pancíře. Příprava kabel.bubnu s přistavení k místu pokládky. Přeměření izolačního stavu kabelu, odvinutí a uložení kabelu do kabelového lože nebo do žlabu a protažení překážkami, odřezání kabelu, uzavření konců kabelu a přemístění kabelového bubnu</t>
  </si>
  <si>
    <t>742JAI</t>
  </si>
  <si>
    <t>Ukončení 19 - 24-ti žílových vodičů a kabelů izolovaných s označením a zapojením v rozvaděči nebo na přístroji do 4 mm2</t>
  </si>
  <si>
    <t>Položka obsahuje : Dodávku a montáž kab. koncovky/záklopky vč. podružného materiálu, dovozu, odizolování pláště a izolace žil kabelu, montáž kabelové koncovky včetně ukončení žil v rozvaděči, upevnění kabelových ok,  roz. trubice, zakončení stínění a pod.</t>
  </si>
  <si>
    <t>742JAJ</t>
  </si>
  <si>
    <t>Ukončení 37 - 48-ti žílových vodičů a kabelů izolovaných s označením a zapojením v rozvaděči nebo na přístroji do 4 mm2</t>
  </si>
  <si>
    <t>742JBM</t>
  </si>
  <si>
    <t>Kabelová spojka pro 22 - 40 - žílové kabely nn s plastovou izolací do 2,5 mm2</t>
  </si>
  <si>
    <t>Položka obsahuje : Dodávku a montáž kabelové spojky vč. podružného materiálu, dopravy na staveniště, odizolování pláště a izolace žil kabelu, montáž kabelové spojky včetně ukončení žil a stínění (oko).  Dále obsahuje cenu za pom. mechanismy včetně všech o</t>
  </si>
  <si>
    <t>75GDAC</t>
  </si>
  <si>
    <t>Dodávka - Kabelová spojka pro celoplastové kabely bez pancíře (∅ svazku žil 55 mm,min. ∅ kabel 12 mm, dl. odpláštění 300 mm)</t>
  </si>
  <si>
    <t>Pořízení přístroje včetně dopravy do stavenišťního skladu a skladování</t>
  </si>
  <si>
    <t>75GDDA</t>
  </si>
  <si>
    <t>Dodávka - Rozdělovací spojka max. ∅ kabelu 62 mm, do 10 odbočných kabelů</t>
  </si>
  <si>
    <t>75GEAB</t>
  </si>
  <si>
    <t>Montáž (dem.) - Spojka na místním celoplastovém kabelu bez pancíře do 60 žil</t>
  </si>
  <si>
    <t>Montáž přístroje s dopravou ze stavenišťního skladu k místu montáže nebo jeho demontáž pro další využití s dopravou do staveništního skladu a zakonzervováním</t>
  </si>
  <si>
    <t>75GEHA</t>
  </si>
  <si>
    <t>Montáž (dem.) - Spojka rozdělovací dálkového kabelu do 15 čtyřek</t>
  </si>
  <si>
    <t>75GEEB</t>
  </si>
  <si>
    <t>Dodávka - Odbočovací souprava pro kabely celoplastové bez pancíře střední</t>
  </si>
  <si>
    <t>75GEFD</t>
  </si>
  <si>
    <t>Montáž (dem.) - Odbočení jednoho kabel ve spojce na celoplastovém kabel do 100 žil</t>
  </si>
  <si>
    <t>Montáž materiálu s dopravou ze stavenišťního skladu k místu montáže nebo jeho demontáž pro další využití s dopravou do staveništního skladu a zakonzervováním</t>
  </si>
  <si>
    <t>75D116</t>
  </si>
  <si>
    <t>DODÁVKA KABELOVÉHO OBJEKTU</t>
  </si>
  <si>
    <t>Dodávka zařízení podle  určení včetně skříně, potřebného pomocného materiálu a  dopravy do staveništního skladu.Zařízení ve venkovní  skříni se měří v kusech (ks).Položka obsahuje všechny náklady na dodávku zařízení na místo určení včetně skříně podle urč</t>
  </si>
  <si>
    <t>75D176</t>
  </si>
  <si>
    <t>MONTÁŽ KABELOVÉHO OBJEKTU (VČETNĚ ZAPOJENÍ FOREM)</t>
  </si>
  <si>
    <t>Určení místa umístění, usazení skříně na základy, montáž vnitřního zařízení včetně potřebných závislostních prvků, zatažení kabelů kontroly izolačního stavu, případný nátěr , zapojení šesti kabelových forem(včetně měření a zapojení po měření), přezkoušení</t>
  </si>
  <si>
    <t>75A61</t>
  </si>
  <si>
    <t>ŠTÍTEK KABELOVÝ OBECNĚ</t>
  </si>
  <si>
    <t>zhotovení kabelového štítku nebo objímky, vyražení znaku kabelu, ovinutí štítku páskou PVC, připevnění objímky na kabelštítky a objímky se měří v kusech.Položka obsahuje náklady na výrobu štítků a objímek, použití mechanizmu, dopravu k místnímu použití, n</t>
  </si>
  <si>
    <t>75A62</t>
  </si>
  <si>
    <t>OBJÍMKA ZNAČKOVACÍ KABELOVÁ OBECNĚ</t>
  </si>
  <si>
    <t>zhotovení objímky značkovací na průměr kabelu, vyražení znaku na objímku, připevnění objímky na kabelzřízení kabelové objímky se měří v kusech. Položka obsahuje náklady na výrobu objímek, použití mechanizmů, dopravu k místu použití, náklady na mzdy</t>
  </si>
  <si>
    <t>75G8AD</t>
  </si>
  <si>
    <t xml:space="preserve">Dodávka - Skříň rozvodná pro 100 párů </t>
  </si>
  <si>
    <t>Pořízení zařízení včetně dopravy do stavenišťního skladu a skladování</t>
  </si>
  <si>
    <t>75G8BB</t>
  </si>
  <si>
    <t xml:space="preserve">Montáž (dem.) - Skříň (rozvaděče) do 200 párů </t>
  </si>
  <si>
    <t>Montáž zařízení s dopravou ze stavenišťního skladu k místu montáže nebo jeho demontáž pro další využití s dopravou do staveništního skladu a zakonzervováním</t>
  </si>
  <si>
    <t>75GAFA</t>
  </si>
  <si>
    <t xml:space="preserve">Montáž (dem.) - Závěrečné práce v síťových a účast. rozvaděčích ve skříni do 300 párů s protažením kabelu kabelovými průchodkami, utěsněním otvorů, označením svorkovnic a rozpárování kabelů </t>
  </si>
  <si>
    <t>75HGAB</t>
  </si>
  <si>
    <t>Dodávka - Svorkovnice LSA rozpojovací</t>
  </si>
  <si>
    <t>Dodání Svorkovnice LSA rozpojovací podle typu od výrobců; Svorkovnice LSA rozpojovací se měří v kusech; položka obsahuje cenu dodání Svorkovnice LSA rozpojovací včetně nákladů na dopravu do staveništního skladu.</t>
  </si>
  <si>
    <t>75HGAC</t>
  </si>
  <si>
    <t>Dodávka - Svorkovnice LSA zemnící</t>
  </si>
  <si>
    <t>Dodání Svorkovnice LSA zemnící podle typu od výrobců; Svorkovnice LSA zemnící se měří v kusech; položka obsahuje cenu dodání Svorkovnice LSA zemnící včetně nákladů na dopravu do staveništního skladu.</t>
  </si>
  <si>
    <t>75HGBB</t>
  </si>
  <si>
    <t>Montáž (dem.) - Svorkovnice LSA rozpojovací</t>
  </si>
  <si>
    <t>Položka obsahuje: Kompletní montáž (demontáž pro další využití) Svorkovnice LSA rozpojovací: rozměření; instalace držáků svorkovnic podle typu a počtu připojovaných kabelů, případně rozmístění jiného zařízení v rozvaděči; instalace svorkovnic LSA do držáků svokovnic LSA. Cena včetně pomocného materiálu. Dále obsahuje cenu za pom. mechanismy včetně všech ostatních vedlejších nákladů, a dopravy ze staveništního skladu k místu montáže (nebo z místa demontáže do stav.skladu).</t>
  </si>
  <si>
    <t>75HGBC</t>
  </si>
  <si>
    <t>Montáž (dem.) - Svorkovnice LSA zemnící</t>
  </si>
  <si>
    <t>Položka obsahuje: Kompletní montáž (demontáž pro další využití) Svorkovnice LSA zemnící: rozměření; instalace držáků svorkovnic podle typu a počtu připojovaných kabelů, případně rozmístění jiného zařízení v rozvaděči; instalace svorkovnic LSA do držáků svokovnic LSA. Cena včetně pomocného materiálu. Dále obsahuje cenu za pom. mechanismy včetně všech ostatních vedlejších nákladů, a dopravy ze staveništního skladu k místu montáže (nebo z místa demontáže do stav.skladu).</t>
  </si>
  <si>
    <t>75HGDA</t>
  </si>
  <si>
    <t>Dodávka - Nosič, nosník přepěťové ochrany (bleskojistek)</t>
  </si>
  <si>
    <t>Dodání Nosiče/nosníku přepěťové ochrany (bleskojistek) podle typu od výrobců; Nosič/nosník přepěťové ochrany (bleskojistek) se měří v kusech; položka obsahuje cenu dodání Nosiče/nosníku přepěťové ochrany (bleskojistek) včetně nákladů na dopravu do staveništního skladu.</t>
  </si>
  <si>
    <t>75HGDB</t>
  </si>
  <si>
    <t>Dodávka - Zásobník přepěťové ochrany (bleskojistek)</t>
  </si>
  <si>
    <t>Dodání Zásobníku přepěťové ochrany (bleskojistek) podle typu od výrobců; Zásobník přepěťové ochrany (bleskojistek) se měří v kusech; položka obsahuje cenu dodání Zásobníku přepěťové ochrany (bleskojistek) včetně nákladů na dopravu do staveništního skladu.</t>
  </si>
  <si>
    <t>75HGDC</t>
  </si>
  <si>
    <t>Dodávka - Bleskojistka 8x13 MK</t>
  </si>
  <si>
    <t>Dodání Bleskojistky 8x13 MK podle typu od výrobců; Bleskojistky 8x13 MK se měří v kusech; položka obsahuje cenu dodání Bleskojistky 8x13 MK včetně nákladů na dopravu do staveništního skladu.</t>
  </si>
  <si>
    <t>75HGEA</t>
  </si>
  <si>
    <t>Montáž (dem.) - Nosič, nosník přepěťové ochrany (bleskojistek)</t>
  </si>
  <si>
    <t>Položka obsahuje: Kompletní montáž (demontáž pro další využití) Nosiče/nosníku přepěťové ochrany (bleskojistek): rozměření; instalace nosiče/nosníku přepěťové ochrany (bleskojistek) do rozvaděče podle typu a počtu připojovaných kabelů, případně rozmístění jiného zařízení v rozvaděči. Cena včetně pomocného materiálu. Dále obsahuje cenu za pom. mechanismy včetně všech ostatních vedlejších nákladů, a dopravy ze staveništního skladu k místu montáže (nebo z místa demontáže do stav.skladu).</t>
  </si>
  <si>
    <t>75HGEB</t>
  </si>
  <si>
    <t>Montáž (dem.) - Zásobník přepěťové ochrany (bleskojistek)</t>
  </si>
  <si>
    <t>Položka obsahuje: Kompletní montáž (demontáž pro další využití) Zásobníku přepěťové ochrany (bleskojistek): rozměření; instalace zásobníku přepěťové ochrany (bleskojistek) do rozvaděče podle typu a počtu připojovaných kabelů, případně rozmístění jiného zařízení v rozvaděči. Cena včetně pomocného materiálu. Dále obsahuje cenu za pom. mechanismy včetně všech ostatních vedlejších nákladů, a dopravy ze staveništního skladu k místu montáže (nebo z místa demontáže do stav.skladu).</t>
  </si>
  <si>
    <t>75HGEC</t>
  </si>
  <si>
    <t>Montáž (dem.) - Bleskojistka 8x13 MK</t>
  </si>
  <si>
    <t>Položka obsahuje: Kompletní montáž (demontáž pro další využití) Bleskojistky 8x13 MK: instalace bleskojistky do předem připraveného nosiče/nosníku přepěťové ochrany (bleskojistek) v rozvaděči podle typu a počtu připojovaných kabelů, respektive do zásobníku přeťových ochran v rozvaděči. Cena včetně pomocného materiálu. Dále obsahuje cenu za pom. mechanismy včetně všech ostatních vedlejších nákladů, a dopravy ze staveništního skladu k místu montáže (nebo z místa demontáže do stav.skladu).</t>
  </si>
  <si>
    <t>75GGBA</t>
  </si>
  <si>
    <t>Montáž: měření - Stejnosměrné kontrolní měření kabelu, 1 čtyřka</t>
  </si>
  <si>
    <t xml:space="preserve">Zkouška kontinuity, měření izolačního odporu, měření smyčkového odporu a odporových nerovnováh, uvolnění čtyřky, převedení provozu, vypracování a vyhodnocení měř. protokolů </t>
  </si>
  <si>
    <t>75GHAC</t>
  </si>
  <si>
    <t>Montáž: měření - Zkrácené závěrečné měření dálkového kabelu v obou směrech za provozu 12 čtyřek</t>
  </si>
  <si>
    <t>úsek</t>
  </si>
  <si>
    <t xml:space="preserve">Měření na zařízení a závěreč. protokol s výslednými hodnotami a vyhodnocením, vč. pomoc. prací a použití potřebných prostor, materiálů, pomůcek, nářadí, přístrojů a mechanizmů. </t>
  </si>
  <si>
    <t>75GCAD</t>
  </si>
  <si>
    <t>Dodávka - Venkovní telefonní objekt dvoulinkový plastový na zeď (VTO 4)</t>
  </si>
  <si>
    <t>75GCBA</t>
  </si>
  <si>
    <t>Montáž: zkoušení - Funkční přezkoušení venkov. telefonního objektu po připojení na kabelové vedení</t>
  </si>
  <si>
    <t xml:space="preserve">Kompletní přezkoušení zařízení se závěreč. protokolem, vč. pomoc. prací a použití potřebných prostor, materiálů, pomůcek, nářadí, přístrojů a mechanizmů. </t>
  </si>
  <si>
    <t>75GCBE</t>
  </si>
  <si>
    <t>Montáž (dem.) - Venkovní telefonní objekt bez základu na sklolaminátový domek 2 x 2 m pro VSZ</t>
  </si>
  <si>
    <t>Připevnění VTO na sklolaminátový domek na předem připravené otvory. Zatažení a ukončení kabelu na svorkovnici</t>
  </si>
  <si>
    <t>75E227</t>
  </si>
  <si>
    <t>MONTÁŽ UZEMNĚNÍ, UKOLEJNĚNÍ</t>
  </si>
  <si>
    <t>Uložení uzemňovacího vedení, měření zemního odporu, montáž uzem.sběrnice, zemnící desky, uzemnění skříní včetně dodávky potřebného pomocného materiálu a  dopravy na místo určení.  Položka seměří v délkových jednotkách (m) za délku uzemňovacího vedení .Pol</t>
  </si>
  <si>
    <t>54640</t>
  </si>
  <si>
    <t>VÝMĚNA KOLEJNIC BEZ OHLEDU NA TVAR (rušení LIS 8*7,5)</t>
  </si>
  <si>
    <t>Položka zahrnuje dodávku a uložení vyměňovaného materiálu, doplnění podložek, spojkových šroubů, svěrkových šroubů, matic a dvojitých pružných kroužků, vnitrostaveništní a mimostaveništní dopravu veškerého materiálu.</t>
  </si>
  <si>
    <t>Celkem za M002</t>
  </si>
  <si>
    <t>M003</t>
  </si>
  <si>
    <t>Zemní práce</t>
  </si>
  <si>
    <t>701AAD</t>
  </si>
  <si>
    <t>Vytyčení trasy kabelového vedení ve volném terénu</t>
  </si>
  <si>
    <t>km</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</si>
  <si>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</si>
  <si>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741BDB</t>
  </si>
  <si>
    <t>Hloubení a zához kabelové rýhy 350/900mm zemina do tř. 4</t>
  </si>
  <si>
    <t>m</t>
  </si>
  <si>
    <t>Položka obsahuje: Dodávku a montáž zásuvky vč.podružného materiálu pro upevnění nebo uchycení, dále zapojení a osazení. Dále obsahuje cenu za pom. mechanismy včetně všech ostatních vedlejších nákladů.</t>
  </si>
  <si>
    <t>701CDE</t>
  </si>
  <si>
    <t>Výkop a zához rýhy pro spojku sdělovacího nebo zabezpečovacího kabelu včetně urovnání, zemina do tř. 4</t>
  </si>
  <si>
    <t>kus</t>
  </si>
  <si>
    <t>Položka obsahuje: Výkop s jedním výhozem až do vzdálenosti 3m za okraj rýhy, nebo naložením do dopravního vozíku u okraje rýhy, včetně zabezpečení výkopu. Bez odstranění povrchové vrstvy chodníku nebo vozovky. Dále zásyp rýhy a urovnání. Dále obsahuje cenu za pom. mechanismy včetně všech ostatních vedlejších nákladů.</t>
  </si>
  <si>
    <t>701ADA</t>
  </si>
  <si>
    <t>Označení kabelového vedení, spojky nebo kabelové skříně</t>
  </si>
  <si>
    <t>Položka obsahuje: Označení kabelového vedení, spojky nebo kabelové skříně kabelovým označníkem. Osazení kabelového patníku s výkopem, záhozem, udusáním, natřením a očíslováním. Dále obsahuje cenu za pom. mechanismy včetně všech ostatních vedlejších nákladů.</t>
  </si>
  <si>
    <t>701CFA</t>
  </si>
  <si>
    <t>Zřízení kab.lože z prosáté zeminy bez zakrytí v rýze do š.65cm, tl.vrstvy 5cm</t>
  </si>
  <si>
    <t>Položka obsahuje: Zřízení nebo rekonstrukce kabelového lože z prosáté zeminy (zrna max.7mm) bez zakrytí, přísun zeminy do rýhy, pokrytí rýhy souvislou vrstvou prosáté zeminy tloušťky 5cm nad kabel. Dále obsahuje cenu za pom. mechanismy včetně všech ostatních vedlejších nákladů.</t>
  </si>
  <si>
    <t>701CHA</t>
  </si>
  <si>
    <t>Hutnění zeminy po vrstvách - vrstva zeminy 20cm</t>
  </si>
  <si>
    <t>m3</t>
  </si>
  <si>
    <t>Položka obsahuje: Hutnění zeminy po vrstvách při záhrnu rýh strojem. Dále obsahuje cenu za pom. mechanismy včetně všech ostatních vedlejších nákladů.</t>
  </si>
  <si>
    <t>701ABH</t>
  </si>
  <si>
    <t>Bourání živičných povrchů - síla vrstvy do 5cm</t>
  </si>
  <si>
    <t>m2</t>
  </si>
  <si>
    <t>Položka obsahuje: Rozpojení živičných povrchů na kusy. Naložení na dopravní prostředek nebo odhoz do 3m. Zarovnání styčné hrany. Dále obsahuje cenu za pom. mechanismy včetně všech ostatních vedlejších nákladů.</t>
  </si>
  <si>
    <t>701FFC</t>
  </si>
  <si>
    <t>Ochrana štěrkového lože geotextilií proti znečištění</t>
  </si>
  <si>
    <t>Položka obsahuje: Ochrana štěrkového lože geotextilií proti znečištění. Dále obsahuje cenu za pom. mechanismy včetně všech ostatních vedlejších nákladů.</t>
  </si>
  <si>
    <t>701FFB</t>
  </si>
  <si>
    <t>Vyčištění štěrkového lože</t>
  </si>
  <si>
    <t>Položka obsahuje: Vyčištění štěrkového lože a úprava terénu. Dále obsahuje cenu za pom. mechanismy včetně všech ostatních vedlejších nákladů.</t>
  </si>
  <si>
    <t>701CGH</t>
  </si>
  <si>
    <t>Kabelový žlab plastový včetně víka, šířka 13 - 20cm</t>
  </si>
  <si>
    <t>Položka obsahuje: Úplné zřízení a osazení plastových žlabů, s položením a zakrytím žlabu těsně vedle sebe. Urovnání dna rýhy bez provedení zemních prací. Dále obsahuje cenu za pom. mechanismy včetně všech ostatních vedlejších nákladů.</t>
  </si>
  <si>
    <t>701CGQ</t>
  </si>
  <si>
    <t>Korungovaná dvouplášťová chránička pro mechanickou ochranu vedení, fí 120 - 160mm</t>
  </si>
  <si>
    <t>Položka obsahuje: Dodávku a montáž chráničky volně / do kabelové kynety. Dále obsahuje cenu za pom. mechanismy včetně všech ostatních vedlejších nákladů.</t>
  </si>
  <si>
    <t>701CGL</t>
  </si>
  <si>
    <t>Výstražná fólie z PVC šířky 33cm</t>
  </si>
  <si>
    <t>Položka obsahuje: Vyrovnání povrchu kabelové rýhy, rozvinutí a uložení výstražné fólie z PVC do rýhy. Dále obsahuje cenu za pom. mechanismy včetně všech ostatních vedlejších nákladů.</t>
  </si>
  <si>
    <t>701FDER</t>
  </si>
  <si>
    <t>Přechod přes most či propustek</t>
  </si>
  <si>
    <t>Položka obsahuje: Určení místa, zhotovení žlabu dle rozměru mostu či propustku, doprava žlabu k mostu či propustku, vyvrtání otvorů do mostní konstrukce, zhotovení závěsů či úchytů pro žlab, připevnění závěsů na mostní konstrukci, upevnění žlabu na závěsy. Zakrytí žlabů a nátěr. Položka obsahuje náklady na pořízení všech potřebných materiálů, mzdy, případně i náklady na použití mechanizmů. V položce je zahrnut i potřebný přesun hmot.</t>
  </si>
  <si>
    <t>701FEA</t>
  </si>
  <si>
    <t>Podchod pod kolejí, vozovkou metodou horizontálně řízeného vrtu do fí.chráničky 20cm</t>
  </si>
  <si>
    <t>Položka obsahuje: Zřízení podchod pod kolejí, vozovkou metodou horizontálně řízeného vrtu do fí.chráničky 20cm včetně všech pomocných prací a případného vypracování odborné dokumentace dle příslušných předpisů. Dále obsahuje cenu za pom. mechanismy včetně všech ostatních vedlejších nákladů.</t>
  </si>
  <si>
    <t>701FEC</t>
  </si>
  <si>
    <t>Výkop a zához jámy pro horizontálně řízený vrt</t>
  </si>
  <si>
    <t>Položka obsahuje: Výkop a zához jámy pro horizontálně řízený vrt včetně montáže a demontáže pažení a případného čerpání vody při provádění výkopu. Dále obsahuje cenu za pom. mechanismy včetně všech ostatních vedlejších nákladů.</t>
  </si>
  <si>
    <t>702AA0</t>
  </si>
  <si>
    <t>Odvoz zeminy a štěrku - do vzdálenosti 20km</t>
  </si>
  <si>
    <t>t</t>
  </si>
  <si>
    <t>Položka obsahuje: Naložení odpadu na motorové vozidlo, jeho odvoz a složení. Položka zahrnuje obě cesty, tam i zpět. Položka neobsahuje polatek za uložení odpadu na skládku. Dále obsahuje cenu za pom. mechanismy včetně všech ostatních vedlejších nákladů.</t>
  </si>
  <si>
    <t>702BC0</t>
  </si>
  <si>
    <t>Odvoz nespecifikovaného odpadu - do vzdálenosti 20km</t>
  </si>
  <si>
    <t>701ACA</t>
  </si>
  <si>
    <t>Odstranění dřevitého porostu - porost měkký</t>
  </si>
  <si>
    <t>Položka obsahuje: Odstranění dřevitého porostu z keřů  nebo stromků. Odstranění kořenů a složení do hromad. Křoviny a stromky do průměru kmenů do 5cm. Dále obsahuje cenu za pom. mechanismy včetně všech ostatních vedlejších nákladů.</t>
  </si>
  <si>
    <t>701ACB</t>
  </si>
  <si>
    <t>Odstranění dřevitého porostu - porost tvrdý</t>
  </si>
  <si>
    <t>Celkem za M003</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</si>
</sst>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
    <numFmt numFmtId="165" formatCode="#,##0.000"/>
    <numFmt numFmtId="166" formatCode="0.000"/>
  </numFmts>
  <fonts count="19" x14ac:knownFonts="1">
    <font>
      <sz val="10"/>
      <name val="Arial"/>
      <charset val="238"/>
    </font>
    <font>
      <sz val="10"/>
      <name val="Arial CE"/>
    </font>
    <font>
      <b/>
      <i/>
      <sz val="14"/>
      <name val="Arial CE"/>
      <family val="2"/>
      <charset val="238"/>
    </font>
    <font>
      <b/>
      <u/>
      <sz val="10"/>
      <name val="Arial CE"/>
      <family val="2"/>
      <charset val="238"/>
    </font>
    <font>
      <u/>
      <sz val="10"/>
      <name val="Arial CE"/>
      <family val="2"/>
      <charset val="238"/>
    </font>
    <font>
      <b/>
      <i/>
      <sz val="10"/>
      <name val="Arial CE"/>
      <family val="2"/>
      <charset val="238"/>
    </font>
    <font>
      <sz val="9"/>
      <name val="Arial CE"/>
      <family val="2"/>
      <charset val="238"/>
    </font>
    <font>
      <sz val="9"/>
      <name val="Arial CE"/>
    </font>
    <font>
      <i/>
      <sz val="8"/>
      <name val="Arial CE"/>
      <family val="2"/>
      <charset val="238"/>
    </font>
    <font>
      <b/>
      <sz val="10"/>
      <name val="Arial CE"/>
      <family val="2"/>
      <charset val="238"/>
    </font>
    <font>
      <sz val="10"/>
      <name val="Arial CE"/>
      <family val="2"/>
      <charset val="238"/>
    </font>
    <font>
      <sz val="8"/>
      <name val="Arial CE"/>
      <family val="2"/>
      <charset val="238"/>
    </font>
    <font>
      <sz val="10"/>
      <name val="Arial"/>
      <charset val="238"/>
    </font>
    <font>
      <sz val="11"/>
      <name val="Calibri"/>
      <family val="2"/>
    </font>
    <font>
      <sz val="8"/>
      <color indexed="10"/>
      <name val="Arial CE"/>
      <family val="2"/>
      <charset val="238"/>
    </font>
    <font>
      <b/>
      <sz val="10"/>
      <color indexed="10"/>
      <name val="Arial CE"/>
      <family val="2"/>
      <charset val="238"/>
    </font>
    <font>
      <sz val="10"/>
      <color indexed="10"/>
      <name val="Arial CE"/>
    </font>
    <font>
      <b/>
      <sz val="10"/>
      <name val="Arial CE"/>
      <charset val="238"/>
    </font>
    <font>
      <sz val="8"/>
      <color indexed="81"/>
      <name val="Tahoma"/>
      <charset val="238"/>
    </font>
  </fonts>
  <fills count="3">
    <fill>
      <patternFill patternType="none"/>
    </fill>
    <fill>
      <patternFill patternType="gray125"/>
    </fill>
    <fill>
      <patternFill patternType="solid">
        <fgColor indexed="9"/>
        <bgColor indexed="64"/>
      </patternFill>
    </fill>
  </fills>
  <borders count="18">
    <border>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4">
    <xf numFmtId="0" fontId="0" fillId="0" borderId="0"/>
    <xf numFmtId="0" fontId="1" fillId="0" borderId="0"/>
    <xf numFmtId="0" fontId="7" fillId="0" borderId="0"/>
    <xf numFmtId="0" fontId="12" fillId="0" borderId="0"/>
  </cellStyleXfs>
  <cellXfs count="113">
    <xf numFmtId="0" fontId="0" fillId="0" borderId="0" xfId="0"/>
    <xf numFmtId="0" fontId="2" fillId="2" borderId="0" xfId="1" applyFont="1" applyFill="1" applyAlignment="1" applyProtection="1"/>
    <xf numFmtId="0" fontId="1" fillId="2" borderId="0" xfId="1" applyFill="1" applyProtection="1"/>
    <xf numFmtId="0" fontId="1" fillId="0" borderId="0" xfId="1" applyAlignment="1" applyProtection="1">
      <alignment horizontal="right"/>
      <protection locked="0"/>
    </xf>
    <xf numFmtId="164" fontId="1" fillId="0" borderId="0" xfId="1" applyNumberFormat="1" applyAlignment="1" applyProtection="1">
      <alignment horizontal="right"/>
      <protection locked="0"/>
    </xf>
    <xf numFmtId="0" fontId="1" fillId="0" borderId="0" xfId="1" applyProtection="1">
      <protection locked="0"/>
    </xf>
    <xf numFmtId="0" fontId="3" fillId="2" borderId="0" xfId="1" applyFont="1" applyFill="1" applyAlignment="1" applyProtection="1">
      <alignment horizontal="centerContinuous"/>
    </xf>
    <xf numFmtId="0" fontId="4" fillId="2" borderId="0" xfId="1" applyFont="1" applyFill="1" applyAlignment="1" applyProtection="1">
      <alignment horizontal="centerContinuous"/>
    </xf>
    <xf numFmtId="0" fontId="4" fillId="0" borderId="0" xfId="1" applyFont="1" applyAlignment="1" applyProtection="1">
      <alignment horizontal="right"/>
      <protection locked="0"/>
    </xf>
    <xf numFmtId="164" fontId="4" fillId="0" borderId="0" xfId="1" applyNumberFormat="1" applyFont="1" applyAlignment="1" applyProtection="1">
      <alignment horizontal="right"/>
      <protection locked="0"/>
    </xf>
    <xf numFmtId="0" fontId="4" fillId="0" borderId="0" xfId="1" applyFont="1" applyAlignment="1" applyProtection="1">
      <alignment horizontal="centerContinuous"/>
      <protection locked="0"/>
    </xf>
    <xf numFmtId="0" fontId="1" fillId="2" borderId="0" xfId="1" applyFont="1" applyFill="1" applyProtection="1"/>
    <xf numFmtId="49" fontId="5" fillId="0" borderId="0" xfId="1" applyNumberFormat="1" applyFont="1" applyFill="1" applyProtection="1">
      <protection locked="0"/>
    </xf>
    <xf numFmtId="0" fontId="1" fillId="0" borderId="0" xfId="1" applyFill="1" applyProtection="1">
      <protection locked="0"/>
    </xf>
    <xf numFmtId="0" fontId="5" fillId="0" borderId="0" xfId="1" applyNumberFormat="1" applyFont="1" applyFill="1" applyAlignment="1" applyProtection="1">
      <alignment horizontal="right"/>
      <protection locked="0"/>
    </xf>
    <xf numFmtId="0" fontId="1" fillId="0" borderId="0" xfId="1" applyFill="1" applyAlignment="1" applyProtection="1">
      <alignment horizontal="right"/>
      <protection locked="0"/>
    </xf>
    <xf numFmtId="0" fontId="5" fillId="0" borderId="0" xfId="1" applyNumberFormat="1" applyFont="1" applyFill="1" applyAlignment="1" applyProtection="1">
      <alignment horizontal="left"/>
      <protection locked="0"/>
    </xf>
    <xf numFmtId="0" fontId="6" fillId="2" borderId="0" xfId="1" applyFont="1" applyFill="1" applyProtection="1"/>
    <xf numFmtId="14" fontId="1" fillId="0" borderId="0" xfId="1" applyNumberFormat="1" applyFont="1" applyProtection="1">
      <protection locked="0"/>
    </xf>
    <xf numFmtId="0" fontId="1" fillId="2" borderId="0" xfId="1" applyFill="1" applyAlignment="1" applyProtection="1"/>
    <xf numFmtId="0" fontId="1" fillId="2" borderId="0" xfId="1" applyFill="1" applyAlignment="1" applyProtection="1">
      <alignment horizontal="left"/>
    </xf>
    <xf numFmtId="14" fontId="1" fillId="0" borderId="0" xfId="1" applyNumberFormat="1" applyAlignment="1" applyProtection="1">
      <alignment horizontal="center"/>
      <protection locked="0"/>
    </xf>
    <xf numFmtId="0" fontId="7" fillId="2" borderId="1" xfId="1" applyFont="1" applyFill="1" applyBorder="1" applyProtection="1"/>
    <xf numFmtId="0" fontId="7" fillId="2" borderId="2" xfId="1" applyFont="1" applyFill="1" applyBorder="1" applyProtection="1"/>
    <xf numFmtId="0" fontId="7" fillId="2" borderId="2" xfId="1" applyFont="1" applyFill="1" applyBorder="1" applyAlignment="1" applyProtection="1">
      <alignment horizontal="right"/>
    </xf>
    <xf numFmtId="164" fontId="7" fillId="2" borderId="2" xfId="1" applyNumberFormat="1" applyFont="1" applyFill="1" applyBorder="1" applyAlignment="1" applyProtection="1">
      <alignment horizontal="right"/>
    </xf>
    <xf numFmtId="0" fontId="7" fillId="2" borderId="3" xfId="1" applyFont="1" applyFill="1" applyBorder="1" applyAlignment="1" applyProtection="1">
      <alignment horizontal="centerContinuous"/>
    </xf>
    <xf numFmtId="0" fontId="7" fillId="2" borderId="4" xfId="1" applyFont="1" applyFill="1" applyBorder="1" applyAlignment="1" applyProtection="1">
      <alignment horizontal="centerContinuous"/>
    </xf>
    <xf numFmtId="0" fontId="7" fillId="2" borderId="5" xfId="1" applyFont="1" applyFill="1" applyBorder="1" applyProtection="1"/>
    <xf numFmtId="0" fontId="7" fillId="2" borderId="6" xfId="1" applyFont="1" applyFill="1" applyBorder="1" applyAlignment="1" applyProtection="1">
      <alignment horizontal="center"/>
    </xf>
    <xf numFmtId="0" fontId="7" fillId="2" borderId="6" xfId="1" applyFont="1" applyFill="1" applyBorder="1" applyProtection="1"/>
    <xf numFmtId="0" fontId="7" fillId="2" borderId="6" xfId="1" applyFont="1" applyFill="1" applyBorder="1" applyAlignment="1" applyProtection="1">
      <alignment horizontal="right"/>
    </xf>
    <xf numFmtId="164" fontId="7" fillId="2" borderId="6" xfId="1" applyNumberFormat="1" applyFont="1" applyFill="1" applyBorder="1" applyAlignment="1" applyProtection="1">
      <alignment horizontal="center"/>
    </xf>
    <xf numFmtId="0" fontId="7" fillId="2" borderId="7" xfId="1" applyFont="1" applyFill="1" applyBorder="1" applyAlignment="1" applyProtection="1">
      <alignment horizontal="centerContinuous"/>
    </xf>
    <xf numFmtId="0" fontId="7" fillId="2" borderId="8" xfId="1" applyFont="1" applyFill="1" applyBorder="1" applyAlignment="1" applyProtection="1">
      <alignment horizontal="centerContinuous"/>
    </xf>
    <xf numFmtId="0" fontId="7" fillId="2" borderId="9" xfId="1" applyFont="1" applyFill="1" applyBorder="1" applyAlignment="1" applyProtection="1">
      <alignment horizontal="centerContinuous"/>
    </xf>
    <xf numFmtId="0" fontId="7" fillId="2" borderId="10" xfId="1" applyFont="1" applyFill="1" applyBorder="1" applyProtection="1"/>
    <xf numFmtId="0" fontId="7" fillId="2" borderId="8" xfId="1" applyFont="1" applyFill="1" applyBorder="1" applyAlignment="1" applyProtection="1">
      <alignment horizontal="center"/>
    </xf>
    <xf numFmtId="0" fontId="7" fillId="2" borderId="8" xfId="1" applyNumberFormat="1" applyFont="1" applyFill="1" applyBorder="1" applyAlignment="1" applyProtection="1">
      <alignment horizontal="center"/>
    </xf>
    <xf numFmtId="164" fontId="7" fillId="2" borderId="8" xfId="1" applyNumberFormat="1" applyFont="1" applyFill="1" applyBorder="1" applyAlignment="1" applyProtection="1">
      <alignment horizontal="center"/>
    </xf>
    <xf numFmtId="0" fontId="7" fillId="2" borderId="9" xfId="1" applyFont="1" applyFill="1" applyBorder="1" applyAlignment="1" applyProtection="1">
      <alignment horizontal="center"/>
    </xf>
    <xf numFmtId="0" fontId="8" fillId="2" borderId="5" xfId="1" applyFont="1" applyFill="1" applyBorder="1" applyAlignment="1" applyProtection="1">
      <alignment horizontal="center"/>
    </xf>
    <xf numFmtId="0" fontId="8" fillId="2" borderId="6" xfId="1" applyFont="1" applyFill="1" applyBorder="1" applyAlignment="1" applyProtection="1">
      <alignment horizontal="center"/>
    </xf>
    <xf numFmtId="1" fontId="8" fillId="2" borderId="6" xfId="1" applyNumberFormat="1" applyFont="1" applyFill="1" applyBorder="1" applyAlignment="1" applyProtection="1">
      <alignment horizontal="center"/>
    </xf>
    <xf numFmtId="1" fontId="8" fillId="2" borderId="11" xfId="1" applyNumberFormat="1" applyFont="1" applyFill="1" applyBorder="1" applyAlignment="1" applyProtection="1">
      <alignment horizontal="center"/>
    </xf>
    <xf numFmtId="49" fontId="9" fillId="0" borderId="12" xfId="1" applyNumberFormat="1" applyFont="1" applyBorder="1" applyProtection="1">
      <protection locked="0"/>
    </xf>
    <xf numFmtId="49" fontId="9" fillId="0" borderId="13" xfId="1" applyNumberFormat="1" applyFont="1" applyBorder="1" applyProtection="1">
      <protection locked="0"/>
    </xf>
    <xf numFmtId="165" fontId="9" fillId="0" borderId="13" xfId="1" applyNumberFormat="1" applyFont="1" applyBorder="1" applyProtection="1">
      <protection locked="0"/>
    </xf>
    <xf numFmtId="165" fontId="9" fillId="0" borderId="13" xfId="1" applyNumberFormat="1" applyFont="1" applyBorder="1" applyAlignment="1" applyProtection="1">
      <alignment horizontal="right"/>
      <protection locked="0"/>
    </xf>
    <xf numFmtId="165" fontId="9" fillId="2" borderId="13" xfId="1" applyNumberFormat="1" applyFont="1" applyFill="1" applyBorder="1" applyProtection="1">
      <protection locked="0"/>
    </xf>
    <xf numFmtId="4" fontId="9" fillId="0" borderId="13" xfId="1" applyNumberFormat="1" applyFont="1" applyBorder="1" applyProtection="1">
      <protection locked="0"/>
    </xf>
    <xf numFmtId="4" fontId="9" fillId="2" borderId="13" xfId="1" applyNumberFormat="1" applyFont="1" applyFill="1" applyBorder="1" applyProtection="1">
      <protection locked="0"/>
    </xf>
    <xf numFmtId="4" fontId="9" fillId="0" borderId="13" xfId="1" applyNumberFormat="1" applyFont="1" applyBorder="1" applyAlignment="1" applyProtection="1">
      <alignment horizontal="right"/>
      <protection locked="0"/>
    </xf>
    <xf numFmtId="4" fontId="9" fillId="2" borderId="11" xfId="1" applyNumberFormat="1" applyFont="1" applyFill="1" applyBorder="1" applyAlignment="1" applyProtection="1">
      <alignment horizontal="right"/>
      <protection locked="0"/>
    </xf>
    <xf numFmtId="0" fontId="10" fillId="0" borderId="0" xfId="1" applyFont="1" applyFill="1" applyProtection="1">
      <protection locked="0"/>
    </xf>
    <xf numFmtId="0" fontId="10" fillId="0" borderId="0" xfId="1" applyFont="1" applyProtection="1">
      <protection locked="0"/>
    </xf>
    <xf numFmtId="0" fontId="11" fillId="0" borderId="5" xfId="2" applyFont="1" applyFill="1" applyBorder="1" applyAlignment="1">
      <alignment horizontal="center"/>
    </xf>
    <xf numFmtId="1" fontId="11" fillId="0" borderId="14" xfId="2" applyNumberFormat="1" applyFont="1" applyFill="1" applyBorder="1" applyAlignment="1">
      <alignment horizontal="center"/>
    </xf>
    <xf numFmtId="0" fontId="11" fillId="0" borderId="14" xfId="1" applyFont="1" applyFill="1" applyBorder="1" applyProtection="1">
      <protection locked="0"/>
    </xf>
    <xf numFmtId="165" fontId="11" fillId="0" borderId="14" xfId="2" applyNumberFormat="1" applyFont="1" applyFill="1" applyBorder="1" applyAlignment="1">
      <alignment horizontal="center"/>
    </xf>
    <xf numFmtId="165" fontId="11" fillId="0" borderId="14" xfId="2" applyNumberFormat="1" applyFont="1" applyFill="1" applyBorder="1"/>
    <xf numFmtId="165" fontId="11" fillId="2" borderId="14" xfId="2" applyNumberFormat="1" applyFont="1" applyFill="1" applyBorder="1" applyAlignment="1">
      <alignment horizontal="right"/>
    </xf>
    <xf numFmtId="4" fontId="11" fillId="0" borderId="14" xfId="0" applyNumberFormat="1" applyFont="1" applyFill="1" applyBorder="1"/>
    <xf numFmtId="4" fontId="11" fillId="2" borderId="14" xfId="0" applyNumberFormat="1" applyFont="1" applyFill="1" applyBorder="1"/>
    <xf numFmtId="4" fontId="11" fillId="2" borderId="15" xfId="0" applyNumberFormat="1" applyFont="1" applyFill="1" applyBorder="1"/>
    <xf numFmtId="0" fontId="13" fillId="0" borderId="0" xfId="0" applyFont="1" applyFill="1"/>
    <xf numFmtId="0" fontId="1" fillId="0" borderId="0" xfId="1" applyFont="1" applyProtection="1">
      <protection locked="0"/>
    </xf>
    <xf numFmtId="0" fontId="1" fillId="0" borderId="0" xfId="1" applyFont="1" applyFill="1" applyProtection="1">
      <protection locked="0"/>
    </xf>
    <xf numFmtId="4" fontId="11" fillId="0" borderId="14" xfId="1" applyNumberFormat="1" applyFont="1" applyFill="1" applyBorder="1" applyAlignment="1" applyProtection="1">
      <alignment horizontal="right"/>
      <protection locked="0"/>
    </xf>
    <xf numFmtId="4" fontId="11" fillId="0" borderId="14" xfId="3" applyNumberFormat="1" applyFont="1" applyFill="1" applyBorder="1"/>
    <xf numFmtId="49" fontId="11" fillId="0" borderId="14" xfId="2" applyNumberFormat="1" applyFont="1" applyFill="1" applyBorder="1" applyAlignment="1">
      <alignment horizontal="center"/>
    </xf>
    <xf numFmtId="4" fontId="11" fillId="0" borderId="14" xfId="2" applyNumberFormat="1" applyFont="1" applyFill="1" applyBorder="1"/>
    <xf numFmtId="0" fontId="14" fillId="0" borderId="14" xfId="1" applyFont="1" applyFill="1" applyBorder="1" applyProtection="1">
      <protection locked="0"/>
    </xf>
    <xf numFmtId="0" fontId="9" fillId="2" borderId="10" xfId="1" applyFont="1" applyFill="1" applyBorder="1" applyProtection="1">
      <protection locked="0"/>
    </xf>
    <xf numFmtId="49" fontId="9" fillId="2" borderId="16" xfId="1" applyNumberFormat="1" applyFont="1" applyFill="1" applyBorder="1" applyProtection="1">
      <protection locked="0"/>
    </xf>
    <xf numFmtId="49" fontId="9" fillId="2" borderId="16" xfId="1" applyNumberFormat="1" applyFont="1" applyFill="1" applyBorder="1" applyAlignment="1" applyProtection="1">
      <alignment horizontal="left"/>
      <protection locked="0"/>
    </xf>
    <xf numFmtId="4" fontId="9" fillId="2" borderId="16" xfId="1" applyNumberFormat="1" applyFont="1" applyFill="1" applyBorder="1" applyProtection="1">
      <protection locked="0"/>
    </xf>
    <xf numFmtId="166" fontId="9" fillId="2" borderId="16" xfId="1" applyNumberFormat="1" applyFont="1" applyFill="1" applyBorder="1" applyAlignment="1" applyProtection="1">
      <alignment horizontal="right"/>
      <protection locked="0"/>
    </xf>
    <xf numFmtId="165" fontId="9" fillId="2" borderId="16" xfId="1" applyNumberFormat="1" applyFont="1" applyFill="1" applyBorder="1" applyAlignment="1" applyProtection="1">
      <alignment horizontal="right"/>
      <protection locked="0"/>
    </xf>
    <xf numFmtId="165" fontId="9" fillId="2" borderId="16" xfId="1" applyNumberFormat="1" applyFont="1" applyFill="1" applyBorder="1" applyProtection="1">
      <protection locked="0"/>
    </xf>
    <xf numFmtId="4" fontId="9" fillId="2" borderId="16" xfId="1" applyNumberFormat="1" applyFont="1" applyFill="1" applyBorder="1" applyAlignment="1" applyProtection="1">
      <alignment horizontal="right"/>
      <protection locked="0"/>
    </xf>
    <xf numFmtId="4" fontId="9" fillId="2" borderId="17" xfId="1" applyNumberFormat="1" applyFont="1" applyFill="1" applyBorder="1" applyAlignment="1" applyProtection="1">
      <alignment horizontal="right"/>
      <protection locked="0"/>
    </xf>
    <xf numFmtId="166" fontId="10" fillId="0" borderId="0" xfId="1" applyNumberFormat="1" applyFont="1" applyFill="1" applyAlignment="1" applyProtection="1">
      <alignment horizontal="right"/>
      <protection locked="0"/>
    </xf>
    <xf numFmtId="0" fontId="10" fillId="0" borderId="0" xfId="1" applyFont="1" applyFill="1" applyAlignment="1" applyProtection="1">
      <alignment horizontal="right"/>
      <protection locked="0"/>
    </xf>
    <xf numFmtId="0" fontId="10" fillId="0" borderId="0" xfId="1" applyNumberFormat="1" applyFont="1" applyProtection="1">
      <protection locked="0"/>
    </xf>
    <xf numFmtId="165" fontId="15" fillId="0" borderId="13" xfId="1" applyNumberFormat="1" applyFont="1" applyBorder="1" applyAlignment="1" applyProtection="1">
      <alignment horizontal="right"/>
      <protection locked="0"/>
    </xf>
    <xf numFmtId="165" fontId="15" fillId="2" borderId="13" xfId="1" applyNumberFormat="1" applyFont="1" applyFill="1" applyBorder="1" applyProtection="1">
      <protection locked="0"/>
    </xf>
    <xf numFmtId="4" fontId="15" fillId="0" borderId="13" xfId="1" applyNumberFormat="1" applyFont="1" applyBorder="1" applyProtection="1">
      <protection locked="0"/>
    </xf>
    <xf numFmtId="4" fontId="15" fillId="2" borderId="13" xfId="1" applyNumberFormat="1" applyFont="1" applyFill="1" applyBorder="1" applyProtection="1">
      <protection locked="0"/>
    </xf>
    <xf numFmtId="4" fontId="15" fillId="0" borderId="13" xfId="1" applyNumberFormat="1" applyFont="1" applyBorder="1" applyAlignment="1" applyProtection="1">
      <alignment horizontal="right"/>
      <protection locked="0"/>
    </xf>
    <xf numFmtId="4" fontId="15" fillId="2" borderId="11" xfId="1" applyNumberFormat="1" applyFont="1" applyFill="1" applyBorder="1" applyAlignment="1" applyProtection="1">
      <alignment horizontal="right"/>
      <protection locked="0"/>
    </xf>
    <xf numFmtId="0" fontId="11" fillId="0" borderId="5" xfId="1" applyFont="1" applyBorder="1" applyProtection="1">
      <protection locked="0"/>
    </xf>
    <xf numFmtId="4" fontId="11" fillId="2" borderId="14" xfId="2" applyNumberFormat="1" applyFont="1" applyFill="1" applyBorder="1"/>
    <xf numFmtId="4" fontId="11" fillId="2" borderId="15" xfId="2" applyNumberFormat="1" applyFont="1" applyFill="1" applyBorder="1"/>
    <xf numFmtId="0" fontId="16" fillId="0" borderId="0" xfId="1" applyFont="1" applyProtection="1">
      <protection locked="0"/>
    </xf>
    <xf numFmtId="4" fontId="11" fillId="0" borderId="14" xfId="2" applyNumberFormat="1" applyFont="1" applyFill="1" applyBorder="1" applyAlignment="1">
      <alignment horizontal="center"/>
    </xf>
    <xf numFmtId="166" fontId="11" fillId="0" borderId="14" xfId="2" applyNumberFormat="1" applyFont="1" applyFill="1" applyBorder="1"/>
    <xf numFmtId="49" fontId="17" fillId="0" borderId="12" xfId="1" applyNumberFormat="1" applyFont="1" applyBorder="1" applyProtection="1">
      <protection locked="0"/>
    </xf>
    <xf numFmtId="49" fontId="17" fillId="0" borderId="13" xfId="1" applyNumberFormat="1" applyFont="1" applyBorder="1" applyProtection="1">
      <protection locked="0"/>
    </xf>
    <xf numFmtId="4" fontId="17" fillId="0" borderId="13" xfId="1" applyNumberFormat="1" applyFont="1" applyBorder="1" applyProtection="1">
      <protection locked="0"/>
    </xf>
    <xf numFmtId="166" fontId="17" fillId="0" borderId="13" xfId="1" applyNumberFormat="1" applyFont="1" applyFill="1" applyBorder="1" applyAlignment="1" applyProtection="1">
      <alignment horizontal="right"/>
      <protection locked="0"/>
    </xf>
    <xf numFmtId="165" fontId="17" fillId="0" borderId="13" xfId="1" applyNumberFormat="1" applyFont="1" applyBorder="1" applyAlignment="1" applyProtection="1">
      <alignment horizontal="right"/>
      <protection locked="0"/>
    </xf>
    <xf numFmtId="165" fontId="17" fillId="2" borderId="13" xfId="1" applyNumberFormat="1" applyFont="1" applyFill="1" applyBorder="1" applyProtection="1">
      <protection locked="0"/>
    </xf>
    <xf numFmtId="4" fontId="17" fillId="2" borderId="13" xfId="1" applyNumberFormat="1" applyFont="1" applyFill="1" applyBorder="1" applyProtection="1">
      <protection locked="0"/>
    </xf>
    <xf numFmtId="4" fontId="17" fillId="0" borderId="13" xfId="1" applyNumberFormat="1" applyFont="1" applyBorder="1" applyAlignment="1" applyProtection="1">
      <alignment horizontal="right"/>
      <protection locked="0"/>
    </xf>
    <xf numFmtId="4" fontId="17" fillId="2" borderId="11" xfId="1" applyNumberFormat="1" applyFont="1" applyFill="1" applyBorder="1" applyAlignment="1" applyProtection="1">
      <alignment horizontal="right"/>
      <protection locked="0"/>
    </xf>
    <xf numFmtId="0" fontId="17" fillId="2" borderId="10" xfId="1" applyFont="1" applyFill="1" applyBorder="1" applyProtection="1">
      <protection locked="0"/>
    </xf>
    <xf numFmtId="0" fontId="17" fillId="2" borderId="16" xfId="1" applyFont="1" applyFill="1" applyBorder="1" applyProtection="1">
      <protection locked="0"/>
    </xf>
    <xf numFmtId="4" fontId="17" fillId="2" borderId="16" xfId="1" applyNumberFormat="1" applyFont="1" applyFill="1" applyBorder="1" applyProtection="1">
      <protection locked="0"/>
    </xf>
    <xf numFmtId="4" fontId="17" fillId="2" borderId="16" xfId="1" applyNumberFormat="1" applyFont="1" applyFill="1" applyBorder="1" applyAlignment="1" applyProtection="1">
      <alignment horizontal="right"/>
      <protection locked="0"/>
    </xf>
    <xf numFmtId="165" fontId="17" fillId="2" borderId="16" xfId="1" applyNumberFormat="1" applyFont="1" applyFill="1" applyBorder="1" applyAlignment="1" applyProtection="1">
      <alignment horizontal="right"/>
      <protection locked="0"/>
    </xf>
    <xf numFmtId="165" fontId="17" fillId="2" borderId="16" xfId="1" applyNumberFormat="1" applyFont="1" applyFill="1" applyBorder="1" applyProtection="1">
      <protection locked="0"/>
    </xf>
    <xf numFmtId="4" fontId="17" fillId="2" borderId="17" xfId="1" applyNumberFormat="1" applyFont="1" applyFill="1" applyBorder="1" applyAlignment="1" applyProtection="1">
      <alignment horizontal="right"/>
      <protection locked="0"/>
    </xf>
  </cellXfs>
  <cellStyles count="4">
    <cellStyle name="Normální" xfId="0" builtinId="0"/>
    <cellStyle name="normální_05_PS_vzor_ASPE" xfId="2"/>
    <cellStyle name="normální_List1" xfId="3"/>
    <cellStyle name="normální_POL.XLS"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5</xdr:col>
      <xdr:colOff>28575</xdr:colOff>
      <xdr:row>0</xdr:row>
      <xdr:rowOff>209550</xdr:rowOff>
    </xdr:from>
    <xdr:to>
      <xdr:col>6</xdr:col>
      <xdr:colOff>628650</xdr:colOff>
      <xdr:row>3</xdr:row>
      <xdr:rowOff>0</xdr:rowOff>
    </xdr:to>
    <xdr:sp macro="[1]!Makro2" textlink="">
      <xdr:nvSpPr>
        <xdr:cNvPr id="2" name="Text Box 3"/>
        <xdr:cNvSpPr txBox="1">
          <a:spLocks noChangeArrowheads="1"/>
        </xdr:cNvSpPr>
      </xdr:nvSpPr>
      <xdr:spPr bwMode="auto">
        <a:xfrm>
          <a:off x="6619875" y="209550"/>
          <a:ext cx="1247775" cy="352425"/>
        </a:xfrm>
        <a:prstGeom prst="rect">
          <a:avLst/>
        </a:prstGeom>
        <a:noFill/>
        <a:ln w="1587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a:cs typeface="Arial"/>
            </a:rPr>
            <a:t>Součet za Díl</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S_01_v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ULÁŘ 9 - Krycí list PS"/>
      <sheetName val="FORMULÁŘ 8 - rekap poplatků"/>
      <sheetName val="FORMULÁŘ 7 - rekap VRN pro PS"/>
      <sheetName val="FORMULÁŘ 6 -rekap SD"/>
      <sheetName val="formulář 5 -pol.rozp"/>
      <sheetName val="formulář ostatní -pol.rozp"/>
    </sheetNames>
    <definedNames>
      <definedName name="Makro2"/>
    </defined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118"/>
  <sheetViews>
    <sheetView showGridLines="0" showZeros="0" tabSelected="1" zoomScale="85" zoomScaleNormal="90" workbookViewId="0">
      <pane ySplit="9" topLeftCell="A87" activePane="bottomLeft" state="frozen"/>
      <selection pane="bottomLeft" activeCell="G89" sqref="G89"/>
    </sheetView>
  </sheetViews>
  <sheetFormatPr defaultRowHeight="12.75" x14ac:dyDescent="0.2"/>
  <cols>
    <col min="1" max="1" width="4.28515625" style="5" customWidth="1"/>
    <col min="2" max="2" width="16.140625" style="5" customWidth="1"/>
    <col min="3" max="3" width="59" style="5" customWidth="1"/>
    <col min="4" max="4" width="9.7109375" style="5" customWidth="1"/>
    <col min="5" max="5" width="9.7109375" style="3" customWidth="1"/>
    <col min="6" max="6" width="9.7109375" style="4" customWidth="1"/>
    <col min="7" max="7" width="11.5703125" style="5" bestFit="1" customWidth="1"/>
    <col min="8" max="8" width="9.7109375" style="5" customWidth="1"/>
    <col min="9" max="9" width="12.28515625" style="5" customWidth="1"/>
    <col min="10" max="10" width="9.7109375" style="3" customWidth="1"/>
    <col min="11" max="11" width="16" style="3" customWidth="1"/>
    <col min="12" max="12" width="4.140625" style="5" customWidth="1"/>
    <col min="13" max="16384" width="9.140625" style="5"/>
  </cols>
  <sheetData>
    <row r="1" spans="1:15" ht="18.75" x14ac:dyDescent="0.3">
      <c r="A1" s="1" t="s">
        <v>0</v>
      </c>
      <c r="B1" s="2"/>
      <c r="C1" s="2"/>
      <c r="D1" s="2"/>
      <c r="K1" s="3">
        <f>(SUM(I11:I200)+SUM(K11:K200))/2</f>
        <v>0</v>
      </c>
    </row>
    <row r="2" spans="1:15" x14ac:dyDescent="0.2">
      <c r="A2" s="6" t="s">
        <v>1</v>
      </c>
      <c r="B2" s="6"/>
      <c r="C2" s="7"/>
      <c r="D2" s="7"/>
      <c r="E2" s="8"/>
      <c r="F2" s="9"/>
      <c r="G2" s="10"/>
      <c r="H2" s="10"/>
      <c r="I2" s="10"/>
      <c r="J2" s="8"/>
      <c r="K2" s="8"/>
    </row>
    <row r="3" spans="1:15" x14ac:dyDescent="0.2">
      <c r="A3" s="11" t="s">
        <v>2</v>
      </c>
      <c r="B3" s="2"/>
      <c r="C3" s="12" t="s">
        <v>3</v>
      </c>
      <c r="D3" s="13"/>
      <c r="I3" s="2" t="s">
        <v>4</v>
      </c>
      <c r="J3" s="14"/>
      <c r="K3" s="15"/>
    </row>
    <row r="4" spans="1:15" x14ac:dyDescent="0.2">
      <c r="A4" s="11" t="s">
        <v>5</v>
      </c>
      <c r="B4" s="2"/>
      <c r="C4" s="12" t="s">
        <v>6</v>
      </c>
      <c r="D4" s="13"/>
      <c r="I4" s="11" t="s">
        <v>7</v>
      </c>
      <c r="J4" s="16" t="s">
        <v>8</v>
      </c>
      <c r="K4" s="15"/>
    </row>
    <row r="5" spans="1:15" ht="13.5" thickBot="1" x14ac:dyDescent="0.25">
      <c r="A5" s="17" t="s">
        <v>9</v>
      </c>
      <c r="B5" s="11"/>
      <c r="C5" s="18">
        <v>41810</v>
      </c>
      <c r="I5" s="19" t="s">
        <v>10</v>
      </c>
      <c r="J5" s="20"/>
      <c r="K5" s="21"/>
    </row>
    <row r="6" spans="1:15" x14ac:dyDescent="0.2">
      <c r="A6" s="22" t="s">
        <v>11</v>
      </c>
      <c r="B6" s="23"/>
      <c r="C6" s="23"/>
      <c r="D6" s="23"/>
      <c r="E6" s="24"/>
      <c r="F6" s="25"/>
      <c r="G6" s="23"/>
      <c r="H6" s="26" t="s">
        <v>12</v>
      </c>
      <c r="I6" s="26"/>
      <c r="J6" s="26"/>
      <c r="K6" s="27"/>
    </row>
    <row r="7" spans="1:15" x14ac:dyDescent="0.2">
      <c r="A7" s="28" t="s">
        <v>13</v>
      </c>
      <c r="B7" s="29" t="s">
        <v>14</v>
      </c>
      <c r="C7" s="30"/>
      <c r="D7" s="29" t="s">
        <v>15</v>
      </c>
      <c r="E7" s="31"/>
      <c r="F7" s="32" t="s">
        <v>16</v>
      </c>
      <c r="G7" s="29" t="s">
        <v>17</v>
      </c>
      <c r="H7" s="33" t="s">
        <v>18</v>
      </c>
      <c r="I7" s="34"/>
      <c r="J7" s="33" t="s">
        <v>19</v>
      </c>
      <c r="K7" s="35"/>
    </row>
    <row r="8" spans="1:15" x14ac:dyDescent="0.2">
      <c r="A8" s="36" t="s">
        <v>20</v>
      </c>
      <c r="B8" s="37" t="s">
        <v>21</v>
      </c>
      <c r="C8" s="37" t="s">
        <v>22</v>
      </c>
      <c r="D8" s="37" t="s">
        <v>23</v>
      </c>
      <c r="E8" s="38" t="s">
        <v>24</v>
      </c>
      <c r="F8" s="39" t="s">
        <v>25</v>
      </c>
      <c r="G8" s="37" t="s">
        <v>25</v>
      </c>
      <c r="H8" s="37" t="s">
        <v>16</v>
      </c>
      <c r="I8" s="37" t="s">
        <v>26</v>
      </c>
      <c r="J8" s="37" t="s">
        <v>16</v>
      </c>
      <c r="K8" s="40" t="s">
        <v>26</v>
      </c>
    </row>
    <row r="9" spans="1:15" x14ac:dyDescent="0.2">
      <c r="A9" s="41"/>
      <c r="B9" s="42">
        <v>1</v>
      </c>
      <c r="C9" s="42">
        <v>2</v>
      </c>
      <c r="D9" s="42">
        <v>3</v>
      </c>
      <c r="E9" s="42">
        <v>4</v>
      </c>
      <c r="F9" s="43">
        <v>5</v>
      </c>
      <c r="G9" s="42">
        <v>6</v>
      </c>
      <c r="H9" s="42">
        <v>7</v>
      </c>
      <c r="I9" s="42">
        <v>8</v>
      </c>
      <c r="J9" s="43">
        <v>9</v>
      </c>
      <c r="K9" s="44">
        <v>10</v>
      </c>
    </row>
    <row r="10" spans="1:15" s="55" customFormat="1" x14ac:dyDescent="0.2">
      <c r="A10" s="45" t="s">
        <v>27</v>
      </c>
      <c r="B10" s="46" t="s">
        <v>28</v>
      </c>
      <c r="C10" s="46" t="s">
        <v>29</v>
      </c>
      <c r="D10" s="47"/>
      <c r="E10" s="48"/>
      <c r="F10" s="48"/>
      <c r="G10" s="49"/>
      <c r="H10" s="50"/>
      <c r="I10" s="51"/>
      <c r="J10" s="52"/>
      <c r="K10" s="53"/>
      <c r="L10" s="54"/>
    </row>
    <row r="11" spans="1:15" s="66" customFormat="1" ht="15" x14ac:dyDescent="0.25">
      <c r="A11" s="56">
        <v>1</v>
      </c>
      <c r="B11" s="57" t="s">
        <v>30</v>
      </c>
      <c r="C11" s="58" t="s">
        <v>31</v>
      </c>
      <c r="D11" s="59" t="s">
        <v>32</v>
      </c>
      <c r="E11" s="60">
        <v>10</v>
      </c>
      <c r="F11" s="60"/>
      <c r="G11" s="61">
        <f>(E11*F11)</f>
        <v>0</v>
      </c>
      <c r="H11" s="62"/>
      <c r="I11" s="63">
        <f>(E11*H11)</f>
        <v>0</v>
      </c>
      <c r="J11" s="62"/>
      <c r="K11" s="64">
        <f>(E11*J11)</f>
        <v>0</v>
      </c>
      <c r="L11" s="65"/>
      <c r="M11" s="65" t="s">
        <v>33</v>
      </c>
      <c r="N11" s="65" t="s">
        <v>34</v>
      </c>
      <c r="O11" s="65" t="s">
        <v>35</v>
      </c>
    </row>
    <row r="12" spans="1:15" s="66" customFormat="1" ht="15" x14ac:dyDescent="0.25">
      <c r="A12" s="56">
        <v>2</v>
      </c>
      <c r="B12" s="57" t="s">
        <v>36</v>
      </c>
      <c r="C12" s="58" t="s">
        <v>37</v>
      </c>
      <c r="D12" s="59" t="s">
        <v>32</v>
      </c>
      <c r="E12" s="60">
        <v>10</v>
      </c>
      <c r="F12" s="60"/>
      <c r="G12" s="61">
        <f t="shared" ref="G12:G47" si="0">(E12*F12)</f>
        <v>0</v>
      </c>
      <c r="H12" s="62"/>
      <c r="I12" s="63">
        <f t="shared" ref="I12:I47" si="1">(E12*H12)</f>
        <v>0</v>
      </c>
      <c r="J12" s="62"/>
      <c r="K12" s="64">
        <f t="shared" ref="K12:K47" si="2">(E12*J12)</f>
        <v>0</v>
      </c>
      <c r="L12" s="65"/>
      <c r="M12" s="65" t="s">
        <v>33</v>
      </c>
      <c r="N12" s="65" t="s">
        <v>34</v>
      </c>
      <c r="O12" s="65" t="s">
        <v>38</v>
      </c>
    </row>
    <row r="13" spans="1:15" s="66" customFormat="1" ht="15" x14ac:dyDescent="0.25">
      <c r="A13" s="56">
        <v>3</v>
      </c>
      <c r="B13" s="57" t="s">
        <v>39</v>
      </c>
      <c r="C13" s="58" t="s">
        <v>40</v>
      </c>
      <c r="D13" s="59" t="s">
        <v>41</v>
      </c>
      <c r="E13" s="60">
        <v>1</v>
      </c>
      <c r="F13" s="60"/>
      <c r="G13" s="61">
        <f t="shared" si="0"/>
        <v>0</v>
      </c>
      <c r="H13" s="62"/>
      <c r="I13" s="63">
        <f t="shared" si="1"/>
        <v>0</v>
      </c>
      <c r="J13" s="62"/>
      <c r="K13" s="64">
        <f t="shared" si="2"/>
        <v>0</v>
      </c>
      <c r="L13" s="65"/>
      <c r="M13" s="65" t="s">
        <v>33</v>
      </c>
      <c r="N13" s="65" t="s">
        <v>34</v>
      </c>
      <c r="O13" s="65" t="s">
        <v>42</v>
      </c>
    </row>
    <row r="14" spans="1:15" s="66" customFormat="1" ht="15" x14ac:dyDescent="0.25">
      <c r="A14" s="56">
        <v>4</v>
      </c>
      <c r="B14" s="57" t="s">
        <v>43</v>
      </c>
      <c r="C14" s="58" t="s">
        <v>44</v>
      </c>
      <c r="D14" s="59" t="s">
        <v>41</v>
      </c>
      <c r="E14" s="60">
        <v>1</v>
      </c>
      <c r="F14" s="60"/>
      <c r="G14" s="61">
        <f t="shared" si="0"/>
        <v>0</v>
      </c>
      <c r="H14" s="62"/>
      <c r="I14" s="63">
        <f t="shared" si="1"/>
        <v>0</v>
      </c>
      <c r="J14" s="62"/>
      <c r="K14" s="64">
        <f t="shared" si="2"/>
        <v>0</v>
      </c>
      <c r="L14" s="65"/>
      <c r="M14" s="65" t="s">
        <v>33</v>
      </c>
      <c r="N14" s="65" t="s">
        <v>34</v>
      </c>
      <c r="O14" s="65" t="s">
        <v>45</v>
      </c>
    </row>
    <row r="15" spans="1:15" s="67" customFormat="1" ht="15" x14ac:dyDescent="0.25">
      <c r="A15" s="56">
        <v>5</v>
      </c>
      <c r="B15" s="57" t="s">
        <v>46</v>
      </c>
      <c r="C15" s="58" t="s">
        <v>47</v>
      </c>
      <c r="D15" s="59" t="s">
        <v>41</v>
      </c>
      <c r="E15" s="60">
        <v>1</v>
      </c>
      <c r="F15" s="60"/>
      <c r="G15" s="61">
        <f t="shared" si="0"/>
        <v>0</v>
      </c>
      <c r="H15" s="62"/>
      <c r="I15" s="63">
        <f t="shared" si="1"/>
        <v>0</v>
      </c>
      <c r="J15" s="62"/>
      <c r="K15" s="64">
        <f t="shared" si="2"/>
        <v>0</v>
      </c>
      <c r="L15" s="65"/>
      <c r="M15" s="65" t="s">
        <v>33</v>
      </c>
      <c r="N15" s="65" t="s">
        <v>34</v>
      </c>
      <c r="O15" s="65" t="s">
        <v>48</v>
      </c>
    </row>
    <row r="16" spans="1:15" s="66" customFormat="1" ht="15" x14ac:dyDescent="0.25">
      <c r="A16" s="56">
        <v>6</v>
      </c>
      <c r="B16" s="57" t="s">
        <v>49</v>
      </c>
      <c r="C16" s="58" t="s">
        <v>50</v>
      </c>
      <c r="D16" s="59" t="s">
        <v>41</v>
      </c>
      <c r="E16" s="60">
        <v>1</v>
      </c>
      <c r="F16" s="60"/>
      <c r="G16" s="61">
        <f t="shared" si="0"/>
        <v>0</v>
      </c>
      <c r="H16" s="62"/>
      <c r="I16" s="63">
        <f t="shared" si="1"/>
        <v>0</v>
      </c>
      <c r="J16" s="62"/>
      <c r="K16" s="64">
        <f t="shared" si="2"/>
        <v>0</v>
      </c>
      <c r="L16" s="65"/>
      <c r="M16" s="65" t="s">
        <v>33</v>
      </c>
      <c r="N16" s="65" t="s">
        <v>34</v>
      </c>
      <c r="O16" s="65" t="s">
        <v>51</v>
      </c>
    </row>
    <row r="17" spans="1:15" s="66" customFormat="1" ht="15" x14ac:dyDescent="0.25">
      <c r="A17" s="56">
        <v>7</v>
      </c>
      <c r="B17" s="57" t="s">
        <v>52</v>
      </c>
      <c r="C17" s="58" t="s">
        <v>53</v>
      </c>
      <c r="D17" s="59" t="s">
        <v>41</v>
      </c>
      <c r="E17" s="60">
        <v>1</v>
      </c>
      <c r="F17" s="60"/>
      <c r="G17" s="61">
        <f t="shared" si="0"/>
        <v>0</v>
      </c>
      <c r="H17" s="62"/>
      <c r="I17" s="63">
        <f t="shared" si="1"/>
        <v>0</v>
      </c>
      <c r="J17" s="62"/>
      <c r="K17" s="64">
        <f t="shared" si="2"/>
        <v>0</v>
      </c>
      <c r="L17" s="65"/>
      <c r="M17" s="65" t="s">
        <v>33</v>
      </c>
      <c r="N17" s="65" t="s">
        <v>34</v>
      </c>
      <c r="O17" s="65" t="s">
        <v>54</v>
      </c>
    </row>
    <row r="18" spans="1:15" s="66" customFormat="1" ht="15" x14ac:dyDescent="0.25">
      <c r="A18" s="56">
        <v>8</v>
      </c>
      <c r="B18" s="57" t="s">
        <v>55</v>
      </c>
      <c r="C18" s="58" t="s">
        <v>56</v>
      </c>
      <c r="D18" s="59" t="s">
        <v>41</v>
      </c>
      <c r="E18" s="60">
        <v>1</v>
      </c>
      <c r="F18" s="60"/>
      <c r="G18" s="61">
        <f t="shared" si="0"/>
        <v>0</v>
      </c>
      <c r="H18" s="62"/>
      <c r="I18" s="63">
        <f t="shared" si="1"/>
        <v>0</v>
      </c>
      <c r="J18" s="68"/>
      <c r="K18" s="64">
        <f t="shared" si="2"/>
        <v>0</v>
      </c>
      <c r="L18" s="65"/>
      <c r="M18" s="65" t="s">
        <v>33</v>
      </c>
      <c r="N18" s="65" t="s">
        <v>34</v>
      </c>
      <c r="O18" s="65" t="s">
        <v>57</v>
      </c>
    </row>
    <row r="19" spans="1:15" s="66" customFormat="1" ht="15" x14ac:dyDescent="0.25">
      <c r="A19" s="56">
        <v>9</v>
      </c>
      <c r="B19" s="57" t="s">
        <v>58</v>
      </c>
      <c r="C19" s="58" t="s">
        <v>59</v>
      </c>
      <c r="D19" s="59" t="s">
        <v>41</v>
      </c>
      <c r="E19" s="60">
        <v>1</v>
      </c>
      <c r="F19" s="60"/>
      <c r="G19" s="61">
        <f t="shared" si="0"/>
        <v>0</v>
      </c>
      <c r="H19" s="62"/>
      <c r="I19" s="63">
        <f t="shared" si="1"/>
        <v>0</v>
      </c>
      <c r="J19" s="68"/>
      <c r="K19" s="64">
        <f t="shared" si="2"/>
        <v>0</v>
      </c>
      <c r="L19" s="65"/>
      <c r="M19" s="65" t="s">
        <v>33</v>
      </c>
      <c r="N19" s="65" t="s">
        <v>34</v>
      </c>
      <c r="O19" s="65" t="s">
        <v>60</v>
      </c>
    </row>
    <row r="20" spans="1:15" s="66" customFormat="1" ht="15" x14ac:dyDescent="0.25">
      <c r="A20" s="56">
        <v>10</v>
      </c>
      <c r="B20" s="57" t="s">
        <v>61</v>
      </c>
      <c r="C20" s="58" t="s">
        <v>62</v>
      </c>
      <c r="D20" s="59" t="s">
        <v>41</v>
      </c>
      <c r="E20" s="60">
        <v>1</v>
      </c>
      <c r="F20" s="60"/>
      <c r="G20" s="61">
        <f t="shared" si="0"/>
        <v>0</v>
      </c>
      <c r="H20" s="62"/>
      <c r="I20" s="63">
        <f t="shared" si="1"/>
        <v>0</v>
      </c>
      <c r="J20" s="68"/>
      <c r="K20" s="64">
        <f t="shared" si="2"/>
        <v>0</v>
      </c>
      <c r="L20" s="65"/>
      <c r="M20" s="65" t="s">
        <v>33</v>
      </c>
      <c r="N20" s="65" t="s">
        <v>34</v>
      </c>
      <c r="O20" s="65" t="s">
        <v>57</v>
      </c>
    </row>
    <row r="21" spans="1:15" s="66" customFormat="1" ht="15" x14ac:dyDescent="0.25">
      <c r="A21" s="56">
        <v>11</v>
      </c>
      <c r="B21" s="57" t="s">
        <v>63</v>
      </c>
      <c r="C21" s="58" t="s">
        <v>64</v>
      </c>
      <c r="D21" s="59" t="s">
        <v>41</v>
      </c>
      <c r="E21" s="60">
        <v>4</v>
      </c>
      <c r="F21" s="60"/>
      <c r="G21" s="61">
        <f t="shared" si="0"/>
        <v>0</v>
      </c>
      <c r="H21" s="62"/>
      <c r="I21" s="63">
        <f t="shared" si="1"/>
        <v>0</v>
      </c>
      <c r="J21" s="68"/>
      <c r="K21" s="64">
        <f t="shared" si="2"/>
        <v>0</v>
      </c>
      <c r="L21" s="65"/>
      <c r="M21" s="65" t="s">
        <v>33</v>
      </c>
      <c r="N21" s="65" t="s">
        <v>34</v>
      </c>
      <c r="O21" s="65" t="s">
        <v>65</v>
      </c>
    </row>
    <row r="22" spans="1:15" s="66" customFormat="1" ht="15" x14ac:dyDescent="0.25">
      <c r="A22" s="56">
        <v>12</v>
      </c>
      <c r="B22" s="57" t="s">
        <v>66</v>
      </c>
      <c r="C22" s="58" t="s">
        <v>67</v>
      </c>
      <c r="D22" s="59" t="s">
        <v>41</v>
      </c>
      <c r="E22" s="60">
        <v>4</v>
      </c>
      <c r="F22" s="60"/>
      <c r="G22" s="61">
        <f t="shared" si="0"/>
        <v>0</v>
      </c>
      <c r="H22" s="62"/>
      <c r="I22" s="63">
        <f t="shared" si="1"/>
        <v>0</v>
      </c>
      <c r="J22" s="68"/>
      <c r="K22" s="64">
        <f t="shared" si="2"/>
        <v>0</v>
      </c>
      <c r="L22" s="65"/>
      <c r="M22" s="65" t="s">
        <v>33</v>
      </c>
      <c r="N22" s="65" t="s">
        <v>34</v>
      </c>
      <c r="O22" s="65" t="s">
        <v>68</v>
      </c>
    </row>
    <row r="23" spans="1:15" s="66" customFormat="1" ht="15" x14ac:dyDescent="0.25">
      <c r="A23" s="56">
        <v>25</v>
      </c>
      <c r="B23" s="57" t="s">
        <v>69</v>
      </c>
      <c r="C23" s="58" t="s">
        <v>70</v>
      </c>
      <c r="D23" s="59" t="s">
        <v>41</v>
      </c>
      <c r="E23" s="60">
        <v>2</v>
      </c>
      <c r="F23" s="60"/>
      <c r="G23" s="61">
        <f t="shared" si="0"/>
        <v>0</v>
      </c>
      <c r="H23" s="62"/>
      <c r="I23" s="63">
        <f t="shared" si="1"/>
        <v>0</v>
      </c>
      <c r="J23" s="62"/>
      <c r="K23" s="64">
        <f t="shared" si="2"/>
        <v>0</v>
      </c>
      <c r="L23" s="65"/>
      <c r="M23" s="65" t="s">
        <v>33</v>
      </c>
      <c r="N23" s="65" t="s">
        <v>34</v>
      </c>
      <c r="O23" s="65" t="s">
        <v>71</v>
      </c>
    </row>
    <row r="24" spans="1:15" s="66" customFormat="1" ht="15" x14ac:dyDescent="0.25">
      <c r="A24" s="56">
        <v>26</v>
      </c>
      <c r="B24" s="57" t="s">
        <v>72</v>
      </c>
      <c r="C24" s="58" t="s">
        <v>73</v>
      </c>
      <c r="D24" s="59" t="s">
        <v>41</v>
      </c>
      <c r="E24" s="60">
        <v>2</v>
      </c>
      <c r="F24" s="60"/>
      <c r="G24" s="61">
        <f t="shared" si="0"/>
        <v>0</v>
      </c>
      <c r="H24" s="62"/>
      <c r="I24" s="63">
        <f t="shared" si="1"/>
        <v>0</v>
      </c>
      <c r="J24" s="62"/>
      <c r="K24" s="64">
        <f t="shared" si="2"/>
        <v>0</v>
      </c>
      <c r="L24" s="65"/>
      <c r="M24" s="65" t="s">
        <v>33</v>
      </c>
      <c r="N24" s="65" t="s">
        <v>34</v>
      </c>
      <c r="O24" s="65" t="s">
        <v>74</v>
      </c>
    </row>
    <row r="25" spans="1:15" s="66" customFormat="1" ht="15" x14ac:dyDescent="0.25">
      <c r="A25" s="56">
        <v>13</v>
      </c>
      <c r="B25" s="57" t="s">
        <v>75</v>
      </c>
      <c r="C25" s="58" t="s">
        <v>76</v>
      </c>
      <c r="D25" s="59" t="s">
        <v>41</v>
      </c>
      <c r="E25" s="60">
        <v>1</v>
      </c>
      <c r="F25" s="60"/>
      <c r="G25" s="61">
        <f t="shared" si="0"/>
        <v>0</v>
      </c>
      <c r="H25" s="62"/>
      <c r="I25" s="63">
        <f t="shared" si="1"/>
        <v>0</v>
      </c>
      <c r="J25" s="68"/>
      <c r="K25" s="64">
        <f t="shared" si="2"/>
        <v>0</v>
      </c>
      <c r="L25" s="65"/>
      <c r="M25" s="65" t="s">
        <v>33</v>
      </c>
      <c r="N25" s="65" t="s">
        <v>34</v>
      </c>
      <c r="O25" s="65" t="s">
        <v>77</v>
      </c>
    </row>
    <row r="26" spans="1:15" s="66" customFormat="1" ht="15" x14ac:dyDescent="0.25">
      <c r="A26" s="56">
        <v>14</v>
      </c>
      <c r="B26" s="57" t="s">
        <v>78</v>
      </c>
      <c r="C26" s="58" t="s">
        <v>79</v>
      </c>
      <c r="D26" s="59" t="s">
        <v>41</v>
      </c>
      <c r="E26" s="60">
        <v>1</v>
      </c>
      <c r="F26" s="60"/>
      <c r="G26" s="61">
        <f t="shared" si="0"/>
        <v>0</v>
      </c>
      <c r="H26" s="62"/>
      <c r="I26" s="63">
        <f t="shared" si="1"/>
        <v>0</v>
      </c>
      <c r="J26" s="68"/>
      <c r="K26" s="64">
        <f t="shared" si="2"/>
        <v>0</v>
      </c>
      <c r="L26" s="65"/>
      <c r="M26" s="65" t="s">
        <v>33</v>
      </c>
      <c r="N26" s="65" t="s">
        <v>34</v>
      </c>
      <c r="O26" s="65" t="s">
        <v>80</v>
      </c>
    </row>
    <row r="27" spans="1:15" s="67" customFormat="1" ht="15" x14ac:dyDescent="0.25">
      <c r="A27" s="56">
        <v>15</v>
      </c>
      <c r="B27" s="57" t="s">
        <v>81</v>
      </c>
      <c r="C27" s="58" t="s">
        <v>82</v>
      </c>
      <c r="D27" s="59" t="s">
        <v>41</v>
      </c>
      <c r="E27" s="60">
        <v>4</v>
      </c>
      <c r="F27" s="60"/>
      <c r="G27" s="61">
        <f t="shared" si="0"/>
        <v>0</v>
      </c>
      <c r="H27" s="62"/>
      <c r="I27" s="63">
        <f t="shared" si="1"/>
        <v>0</v>
      </c>
      <c r="J27" s="62"/>
      <c r="K27" s="64">
        <f t="shared" si="2"/>
        <v>0</v>
      </c>
      <c r="L27" s="65"/>
      <c r="M27" s="65" t="s">
        <v>33</v>
      </c>
      <c r="N27" s="65" t="s">
        <v>34</v>
      </c>
      <c r="O27" s="65" t="s">
        <v>83</v>
      </c>
    </row>
    <row r="28" spans="1:15" s="67" customFormat="1" ht="15" x14ac:dyDescent="0.25">
      <c r="A28" s="56">
        <v>16</v>
      </c>
      <c r="B28" s="57" t="s">
        <v>84</v>
      </c>
      <c r="C28" s="58" t="s">
        <v>85</v>
      </c>
      <c r="D28" s="59" t="s">
        <v>41</v>
      </c>
      <c r="E28" s="60">
        <v>4</v>
      </c>
      <c r="F28" s="60"/>
      <c r="G28" s="61">
        <f t="shared" si="0"/>
        <v>0</v>
      </c>
      <c r="H28" s="62"/>
      <c r="I28" s="63">
        <f t="shared" si="1"/>
        <v>0</v>
      </c>
      <c r="J28" s="62"/>
      <c r="K28" s="64">
        <f t="shared" si="2"/>
        <v>0</v>
      </c>
      <c r="L28" s="65"/>
      <c r="M28" s="65" t="s">
        <v>33</v>
      </c>
      <c r="N28" s="65" t="s">
        <v>34</v>
      </c>
      <c r="O28" s="65" t="s">
        <v>86</v>
      </c>
    </row>
    <row r="29" spans="1:15" s="66" customFormat="1" ht="15" x14ac:dyDescent="0.25">
      <c r="A29" s="56">
        <v>17</v>
      </c>
      <c r="B29" s="57" t="s">
        <v>87</v>
      </c>
      <c r="C29" s="58" t="s">
        <v>88</v>
      </c>
      <c r="D29" s="59" t="s">
        <v>41</v>
      </c>
      <c r="E29" s="60">
        <v>2</v>
      </c>
      <c r="F29" s="60"/>
      <c r="G29" s="61">
        <f t="shared" si="0"/>
        <v>0</v>
      </c>
      <c r="H29" s="62"/>
      <c r="I29" s="63">
        <f t="shared" si="1"/>
        <v>0</v>
      </c>
      <c r="J29" s="62"/>
      <c r="K29" s="64">
        <f t="shared" si="2"/>
        <v>0</v>
      </c>
      <c r="L29" s="65"/>
      <c r="M29" s="65" t="s">
        <v>33</v>
      </c>
      <c r="N29" s="65" t="s">
        <v>34</v>
      </c>
      <c r="O29" s="65" t="s">
        <v>89</v>
      </c>
    </row>
    <row r="30" spans="1:15" s="66" customFormat="1" ht="15" x14ac:dyDescent="0.25">
      <c r="A30" s="56">
        <v>18</v>
      </c>
      <c r="B30" s="57" t="s">
        <v>90</v>
      </c>
      <c r="C30" s="58" t="s">
        <v>91</v>
      </c>
      <c r="D30" s="59" t="s">
        <v>41</v>
      </c>
      <c r="E30" s="60">
        <v>2</v>
      </c>
      <c r="F30" s="60"/>
      <c r="G30" s="61">
        <f t="shared" si="0"/>
        <v>0</v>
      </c>
      <c r="H30" s="62"/>
      <c r="I30" s="63">
        <f t="shared" si="1"/>
        <v>0</v>
      </c>
      <c r="J30" s="62"/>
      <c r="K30" s="64">
        <f t="shared" si="2"/>
        <v>0</v>
      </c>
      <c r="L30" s="65"/>
      <c r="M30" s="65" t="s">
        <v>33</v>
      </c>
      <c r="N30" s="65" t="s">
        <v>34</v>
      </c>
      <c r="O30" s="65" t="s">
        <v>92</v>
      </c>
    </row>
    <row r="31" spans="1:15" s="67" customFormat="1" ht="15" x14ac:dyDescent="0.25">
      <c r="A31" s="56">
        <v>19</v>
      </c>
      <c r="B31" s="57" t="s">
        <v>93</v>
      </c>
      <c r="C31" s="58" t="s">
        <v>94</v>
      </c>
      <c r="D31" s="59" t="s">
        <v>41</v>
      </c>
      <c r="E31" s="60">
        <v>4</v>
      </c>
      <c r="F31" s="60"/>
      <c r="G31" s="61">
        <f>(E31*F31)</f>
        <v>0</v>
      </c>
      <c r="H31" s="62"/>
      <c r="I31" s="63">
        <f>(E31*H31)</f>
        <v>0</v>
      </c>
      <c r="J31" s="62"/>
      <c r="K31" s="64">
        <f>(E31*J31)</f>
        <v>0</v>
      </c>
      <c r="L31" s="65"/>
      <c r="M31" s="65" t="s">
        <v>33</v>
      </c>
      <c r="N31" s="65" t="s">
        <v>34</v>
      </c>
      <c r="O31" s="65" t="s">
        <v>95</v>
      </c>
    </row>
    <row r="32" spans="1:15" s="67" customFormat="1" ht="15" x14ac:dyDescent="0.25">
      <c r="A32" s="56">
        <v>20</v>
      </c>
      <c r="B32" s="57" t="s">
        <v>96</v>
      </c>
      <c r="C32" s="58" t="s">
        <v>97</v>
      </c>
      <c r="D32" s="59" t="s">
        <v>41</v>
      </c>
      <c r="E32" s="60">
        <v>4</v>
      </c>
      <c r="F32" s="60"/>
      <c r="G32" s="61">
        <f>(E32*F32)</f>
        <v>0</v>
      </c>
      <c r="H32" s="62"/>
      <c r="I32" s="63">
        <f>(E32*H32)</f>
        <v>0</v>
      </c>
      <c r="J32" s="62"/>
      <c r="K32" s="64">
        <f>(E32*J32)</f>
        <v>0</v>
      </c>
      <c r="L32" s="65"/>
      <c r="M32" s="65" t="s">
        <v>33</v>
      </c>
      <c r="N32" s="65" t="s">
        <v>34</v>
      </c>
      <c r="O32" s="65" t="s">
        <v>98</v>
      </c>
    </row>
    <row r="33" spans="1:15" s="66" customFormat="1" ht="15" x14ac:dyDescent="0.25">
      <c r="A33" s="56">
        <v>21</v>
      </c>
      <c r="B33" s="57" t="s">
        <v>99</v>
      </c>
      <c r="C33" s="58" t="s">
        <v>100</v>
      </c>
      <c r="D33" s="59" t="s">
        <v>41</v>
      </c>
      <c r="E33" s="60">
        <v>1</v>
      </c>
      <c r="F33" s="60"/>
      <c r="G33" s="61">
        <f t="shared" si="0"/>
        <v>0</v>
      </c>
      <c r="H33" s="62"/>
      <c r="I33" s="63">
        <f t="shared" si="1"/>
        <v>0</v>
      </c>
      <c r="J33" s="68"/>
      <c r="K33" s="64">
        <f t="shared" si="2"/>
        <v>0</v>
      </c>
      <c r="L33" s="65"/>
      <c r="M33" s="65" t="s">
        <v>33</v>
      </c>
      <c r="N33" s="65" t="s">
        <v>34</v>
      </c>
      <c r="O33" s="65" t="s">
        <v>101</v>
      </c>
    </row>
    <row r="34" spans="1:15" s="66" customFormat="1" ht="15" x14ac:dyDescent="0.25">
      <c r="A34" s="56">
        <v>22</v>
      </c>
      <c r="B34" s="57" t="s">
        <v>102</v>
      </c>
      <c r="C34" s="58" t="s">
        <v>103</v>
      </c>
      <c r="D34" s="59" t="s">
        <v>41</v>
      </c>
      <c r="E34" s="60">
        <v>1</v>
      </c>
      <c r="F34" s="60"/>
      <c r="G34" s="61">
        <f t="shared" si="0"/>
        <v>0</v>
      </c>
      <c r="H34" s="62"/>
      <c r="I34" s="63">
        <f t="shared" si="1"/>
        <v>0</v>
      </c>
      <c r="J34" s="62"/>
      <c r="K34" s="64">
        <f t="shared" si="2"/>
        <v>0</v>
      </c>
      <c r="L34" s="65"/>
      <c r="M34" s="65" t="s">
        <v>33</v>
      </c>
      <c r="N34" s="65" t="s">
        <v>34</v>
      </c>
      <c r="O34" s="65" t="s">
        <v>104</v>
      </c>
    </row>
    <row r="35" spans="1:15" s="66" customFormat="1" ht="15" x14ac:dyDescent="0.25">
      <c r="A35" s="56">
        <v>23</v>
      </c>
      <c r="B35" s="57" t="s">
        <v>105</v>
      </c>
      <c r="C35" s="58" t="s">
        <v>106</v>
      </c>
      <c r="D35" s="59" t="s">
        <v>41</v>
      </c>
      <c r="E35" s="60">
        <v>1</v>
      </c>
      <c r="F35" s="60"/>
      <c r="G35" s="61">
        <f t="shared" si="0"/>
        <v>0</v>
      </c>
      <c r="H35" s="69"/>
      <c r="I35" s="63">
        <f t="shared" si="1"/>
        <v>0</v>
      </c>
      <c r="J35" s="69"/>
      <c r="K35" s="64">
        <f t="shared" si="2"/>
        <v>0</v>
      </c>
      <c r="L35" s="65"/>
      <c r="M35" s="65" t="s">
        <v>33</v>
      </c>
      <c r="N35" s="65" t="s">
        <v>34</v>
      </c>
      <c r="O35" s="65" t="s">
        <v>71</v>
      </c>
    </row>
    <row r="36" spans="1:15" s="66" customFormat="1" ht="15" x14ac:dyDescent="0.25">
      <c r="A36" s="56">
        <v>24</v>
      </c>
      <c r="B36" s="57" t="s">
        <v>107</v>
      </c>
      <c r="C36" s="58" t="s">
        <v>108</v>
      </c>
      <c r="D36" s="59" t="s">
        <v>41</v>
      </c>
      <c r="E36" s="60">
        <v>1</v>
      </c>
      <c r="F36" s="60"/>
      <c r="G36" s="61">
        <f t="shared" si="0"/>
        <v>0</v>
      </c>
      <c r="H36" s="69"/>
      <c r="I36" s="63">
        <f t="shared" si="1"/>
        <v>0</v>
      </c>
      <c r="J36" s="69"/>
      <c r="K36" s="64">
        <f t="shared" si="2"/>
        <v>0</v>
      </c>
      <c r="L36" s="65"/>
      <c r="M36" s="65" t="s">
        <v>33</v>
      </c>
      <c r="N36" s="65" t="s">
        <v>34</v>
      </c>
      <c r="O36" s="65" t="s">
        <v>74</v>
      </c>
    </row>
    <row r="37" spans="1:15" s="66" customFormat="1" ht="15" x14ac:dyDescent="0.25">
      <c r="A37" s="56">
        <v>25</v>
      </c>
      <c r="B37" s="57" t="s">
        <v>109</v>
      </c>
      <c r="C37" s="58" t="s">
        <v>110</v>
      </c>
      <c r="D37" s="59" t="s">
        <v>41</v>
      </c>
      <c r="E37" s="60">
        <v>2</v>
      </c>
      <c r="F37" s="60"/>
      <c r="G37" s="61">
        <f t="shared" si="0"/>
        <v>0</v>
      </c>
      <c r="H37" s="62"/>
      <c r="I37" s="63">
        <f t="shared" si="1"/>
        <v>0</v>
      </c>
      <c r="J37" s="68"/>
      <c r="K37" s="64">
        <f t="shared" si="2"/>
        <v>0</v>
      </c>
      <c r="L37" s="65"/>
      <c r="M37" s="65" t="s">
        <v>33</v>
      </c>
      <c r="N37" s="65" t="s">
        <v>34</v>
      </c>
      <c r="O37" s="65" t="s">
        <v>71</v>
      </c>
    </row>
    <row r="38" spans="1:15" s="66" customFormat="1" ht="15" x14ac:dyDescent="0.25">
      <c r="A38" s="56">
        <v>26</v>
      </c>
      <c r="B38" s="57" t="s">
        <v>111</v>
      </c>
      <c r="C38" s="58" t="s">
        <v>112</v>
      </c>
      <c r="D38" s="59" t="s">
        <v>41</v>
      </c>
      <c r="E38" s="60">
        <v>2</v>
      </c>
      <c r="F38" s="60"/>
      <c r="G38" s="61">
        <f t="shared" si="0"/>
        <v>0</v>
      </c>
      <c r="H38" s="62"/>
      <c r="I38" s="63">
        <f t="shared" si="1"/>
        <v>0</v>
      </c>
      <c r="J38" s="68"/>
      <c r="K38" s="64">
        <f t="shared" si="2"/>
        <v>0</v>
      </c>
      <c r="L38" s="65"/>
      <c r="M38" s="65" t="s">
        <v>33</v>
      </c>
      <c r="N38" s="65" t="s">
        <v>34</v>
      </c>
      <c r="O38" s="65" t="s">
        <v>74</v>
      </c>
    </row>
    <row r="39" spans="1:15" s="66" customFormat="1" ht="15" x14ac:dyDescent="0.25">
      <c r="A39" s="56">
        <v>27</v>
      </c>
      <c r="B39" s="70" t="s">
        <v>113</v>
      </c>
      <c r="C39" s="58" t="s">
        <v>114</v>
      </c>
      <c r="D39" s="59" t="s">
        <v>41</v>
      </c>
      <c r="E39" s="60">
        <v>1</v>
      </c>
      <c r="F39" s="60"/>
      <c r="G39" s="61">
        <f>(E39*F39)</f>
        <v>0</v>
      </c>
      <c r="H39" s="69"/>
      <c r="I39" s="63">
        <f>(E39*H39)</f>
        <v>0</v>
      </c>
      <c r="J39" s="69"/>
      <c r="K39" s="64">
        <f>(E39*J39)</f>
        <v>0</v>
      </c>
      <c r="L39" s="65"/>
      <c r="M39" s="65" t="s">
        <v>33</v>
      </c>
      <c r="N39" s="65" t="s">
        <v>34</v>
      </c>
      <c r="O39" s="65" t="s">
        <v>115</v>
      </c>
    </row>
    <row r="40" spans="1:15" s="66" customFormat="1" ht="15" x14ac:dyDescent="0.25">
      <c r="A40" s="56">
        <v>28</v>
      </c>
      <c r="B40" s="57" t="s">
        <v>93</v>
      </c>
      <c r="C40" s="58" t="s">
        <v>116</v>
      </c>
      <c r="D40" s="59" t="s">
        <v>41</v>
      </c>
      <c r="E40" s="60">
        <v>1</v>
      </c>
      <c r="F40" s="60"/>
      <c r="G40" s="61">
        <f t="shared" si="0"/>
        <v>0</v>
      </c>
      <c r="H40" s="62"/>
      <c r="I40" s="63">
        <f t="shared" si="1"/>
        <v>0</v>
      </c>
      <c r="J40" s="68"/>
      <c r="K40" s="64">
        <f t="shared" si="2"/>
        <v>0</v>
      </c>
      <c r="L40" s="65"/>
      <c r="M40" s="65" t="s">
        <v>33</v>
      </c>
      <c r="N40" s="65" t="s">
        <v>34</v>
      </c>
      <c r="O40" s="65" t="s">
        <v>95</v>
      </c>
    </row>
    <row r="41" spans="1:15" s="66" customFormat="1" ht="15" x14ac:dyDescent="0.25">
      <c r="A41" s="56">
        <v>29</v>
      </c>
      <c r="B41" s="57" t="s">
        <v>96</v>
      </c>
      <c r="C41" s="58" t="s">
        <v>117</v>
      </c>
      <c r="D41" s="59" t="s">
        <v>41</v>
      </c>
      <c r="E41" s="60">
        <v>1</v>
      </c>
      <c r="F41" s="60"/>
      <c r="G41" s="61">
        <f t="shared" si="0"/>
        <v>0</v>
      </c>
      <c r="H41" s="62"/>
      <c r="I41" s="63">
        <f t="shared" si="1"/>
        <v>0</v>
      </c>
      <c r="J41" s="68"/>
      <c r="K41" s="64">
        <f t="shared" si="2"/>
        <v>0</v>
      </c>
      <c r="L41" s="65"/>
      <c r="M41" s="65" t="s">
        <v>33</v>
      </c>
      <c r="N41" s="65" t="s">
        <v>34</v>
      </c>
      <c r="O41" s="65" t="s">
        <v>98</v>
      </c>
    </row>
    <row r="42" spans="1:15" s="66" customFormat="1" ht="15" x14ac:dyDescent="0.25">
      <c r="A42" s="56">
        <v>30</v>
      </c>
      <c r="B42" s="57" t="s">
        <v>118</v>
      </c>
      <c r="C42" s="58" t="s">
        <v>119</v>
      </c>
      <c r="D42" s="59" t="s">
        <v>120</v>
      </c>
      <c r="E42" s="60">
        <v>16</v>
      </c>
      <c r="F42" s="60"/>
      <c r="G42" s="61">
        <f t="shared" si="0"/>
        <v>0</v>
      </c>
      <c r="H42" s="69"/>
      <c r="I42" s="63">
        <f t="shared" si="1"/>
        <v>0</v>
      </c>
      <c r="J42" s="69"/>
      <c r="K42" s="64">
        <f t="shared" si="2"/>
        <v>0</v>
      </c>
      <c r="L42" s="65"/>
      <c r="M42" s="65" t="s">
        <v>33</v>
      </c>
      <c r="N42" s="65" t="s">
        <v>34</v>
      </c>
      <c r="O42" s="65" t="s">
        <v>121</v>
      </c>
    </row>
    <row r="43" spans="1:15" s="66" customFormat="1" ht="15" x14ac:dyDescent="0.25">
      <c r="A43" s="56">
        <v>31</v>
      </c>
      <c r="B43" s="57" t="s">
        <v>122</v>
      </c>
      <c r="C43" s="58" t="s">
        <v>123</v>
      </c>
      <c r="D43" s="59" t="s">
        <v>41</v>
      </c>
      <c r="E43" s="60">
        <v>1</v>
      </c>
      <c r="F43" s="60"/>
      <c r="G43" s="61">
        <f t="shared" si="0"/>
        <v>0</v>
      </c>
      <c r="H43" s="71"/>
      <c r="I43" s="63">
        <f t="shared" si="1"/>
        <v>0</v>
      </c>
      <c r="J43" s="62"/>
      <c r="K43" s="64">
        <f t="shared" si="2"/>
        <v>0</v>
      </c>
      <c r="L43" s="65"/>
      <c r="M43" s="65" t="s">
        <v>33</v>
      </c>
      <c r="N43" s="65" t="s">
        <v>34</v>
      </c>
      <c r="O43" s="65" t="s">
        <v>124</v>
      </c>
    </row>
    <row r="44" spans="1:15" s="66" customFormat="1" ht="15" x14ac:dyDescent="0.25">
      <c r="A44" s="56">
        <v>32</v>
      </c>
      <c r="B44" s="57" t="s">
        <v>125</v>
      </c>
      <c r="C44" s="58" t="s">
        <v>126</v>
      </c>
      <c r="D44" s="59" t="s">
        <v>41</v>
      </c>
      <c r="E44" s="60">
        <v>1</v>
      </c>
      <c r="F44" s="60"/>
      <c r="G44" s="61">
        <f t="shared" si="0"/>
        <v>0</v>
      </c>
      <c r="H44" s="71"/>
      <c r="I44" s="63">
        <f t="shared" si="1"/>
        <v>0</v>
      </c>
      <c r="J44" s="71"/>
      <c r="K44" s="64">
        <f t="shared" si="2"/>
        <v>0</v>
      </c>
      <c r="L44" s="65"/>
      <c r="M44" s="65" t="s">
        <v>33</v>
      </c>
      <c r="N44" s="65" t="s">
        <v>34</v>
      </c>
      <c r="O44" s="65" t="s">
        <v>127</v>
      </c>
    </row>
    <row r="45" spans="1:15" s="66" customFormat="1" ht="15" x14ac:dyDescent="0.25">
      <c r="A45" s="56">
        <v>33</v>
      </c>
      <c r="B45" s="57" t="s">
        <v>128</v>
      </c>
      <c r="C45" s="58" t="s">
        <v>129</v>
      </c>
      <c r="D45" s="59" t="s">
        <v>120</v>
      </c>
      <c r="E45" s="60">
        <v>24</v>
      </c>
      <c r="F45" s="60"/>
      <c r="G45" s="61">
        <f t="shared" si="0"/>
        <v>0</v>
      </c>
      <c r="H45" s="71"/>
      <c r="I45" s="63">
        <f t="shared" si="1"/>
        <v>0</v>
      </c>
      <c r="J45" s="71"/>
      <c r="K45" s="64">
        <f t="shared" si="2"/>
        <v>0</v>
      </c>
      <c r="L45" s="65"/>
      <c r="M45" s="65" t="s">
        <v>33</v>
      </c>
      <c r="N45" s="65" t="s">
        <v>34</v>
      </c>
      <c r="O45" s="65" t="s">
        <v>130</v>
      </c>
    </row>
    <row r="46" spans="1:15" s="66" customFormat="1" ht="15" x14ac:dyDescent="0.25">
      <c r="A46" s="56">
        <v>34</v>
      </c>
      <c r="B46" s="57" t="s">
        <v>131</v>
      </c>
      <c r="C46" s="58" t="s">
        <v>132</v>
      </c>
      <c r="D46" s="59" t="s">
        <v>120</v>
      </c>
      <c r="E46" s="60">
        <v>82</v>
      </c>
      <c r="F46" s="60"/>
      <c r="G46" s="61">
        <f t="shared" si="0"/>
        <v>0</v>
      </c>
      <c r="H46" s="71"/>
      <c r="I46" s="63">
        <f t="shared" si="1"/>
        <v>0</v>
      </c>
      <c r="J46" s="71"/>
      <c r="K46" s="64">
        <f t="shared" si="2"/>
        <v>0</v>
      </c>
      <c r="L46" s="65"/>
      <c r="M46" s="65" t="s">
        <v>33</v>
      </c>
      <c r="N46" s="65" t="s">
        <v>34</v>
      </c>
      <c r="O46" s="65" t="s">
        <v>133</v>
      </c>
    </row>
    <row r="47" spans="1:15" s="66" customFormat="1" ht="15" x14ac:dyDescent="0.25">
      <c r="A47" s="56"/>
      <c r="B47" s="57"/>
      <c r="C47" s="72"/>
      <c r="D47" s="59"/>
      <c r="E47" s="60"/>
      <c r="F47" s="60"/>
      <c r="G47" s="61">
        <f t="shared" si="0"/>
        <v>0</v>
      </c>
      <c r="H47" s="71"/>
      <c r="I47" s="63">
        <f t="shared" si="1"/>
        <v>0</v>
      </c>
      <c r="J47" s="71"/>
      <c r="K47" s="64">
        <f t="shared" si="2"/>
        <v>0</v>
      </c>
      <c r="L47" s="65"/>
      <c r="M47" s="65"/>
      <c r="N47" s="65"/>
      <c r="O47" s="65"/>
    </row>
    <row r="48" spans="1:15" s="55" customFormat="1" x14ac:dyDescent="0.2">
      <c r="A48" s="73" t="s">
        <v>134</v>
      </c>
      <c r="B48" s="74" t="s">
        <v>135</v>
      </c>
      <c r="C48" s="75" t="s">
        <v>29</v>
      </c>
      <c r="D48" s="76"/>
      <c r="E48" s="77"/>
      <c r="F48" s="78"/>
      <c r="G48" s="79">
        <f>SUM(G11:G47)</f>
        <v>0</v>
      </c>
      <c r="H48" s="76"/>
      <c r="I48" s="76">
        <f>SUM(I11:I47)</f>
        <v>0</v>
      </c>
      <c r="J48" s="80"/>
      <c r="K48" s="81">
        <f>SUM(K11:K47)</f>
        <v>0</v>
      </c>
      <c r="L48" s="82"/>
      <c r="M48" s="83"/>
      <c r="O48" s="84"/>
    </row>
    <row r="49" spans="1:16" x14ac:dyDescent="0.2">
      <c r="A49" s="45" t="s">
        <v>27</v>
      </c>
      <c r="B49" s="46" t="s">
        <v>136</v>
      </c>
      <c r="C49" s="46" t="s">
        <v>137</v>
      </c>
      <c r="D49" s="47"/>
      <c r="E49" s="85"/>
      <c r="F49" s="85"/>
      <c r="G49" s="86"/>
      <c r="H49" s="87"/>
      <c r="I49" s="88"/>
      <c r="J49" s="89"/>
      <c r="K49" s="90"/>
      <c r="L49" s="13"/>
    </row>
    <row r="50" spans="1:16" ht="15" x14ac:dyDescent="0.25">
      <c r="A50" s="91">
        <v>35</v>
      </c>
      <c r="B50" s="57" t="s">
        <v>138</v>
      </c>
      <c r="C50" s="58" t="s">
        <v>139</v>
      </c>
      <c r="D50" s="59" t="s">
        <v>32</v>
      </c>
      <c r="E50" s="60">
        <v>2300</v>
      </c>
      <c r="F50" s="60"/>
      <c r="G50" s="61">
        <f>(E50*F50)</f>
        <v>0</v>
      </c>
      <c r="H50" s="68"/>
      <c r="I50" s="92">
        <f>(E50*H50)</f>
        <v>0</v>
      </c>
      <c r="J50" s="71"/>
      <c r="K50" s="93">
        <f>(E50*J50)</f>
        <v>0</v>
      </c>
      <c r="L50" s="65"/>
      <c r="M50" s="65" t="s">
        <v>33</v>
      </c>
      <c r="N50" s="65" t="s">
        <v>34</v>
      </c>
      <c r="O50" s="65" t="s">
        <v>140</v>
      </c>
    </row>
    <row r="51" spans="1:16" ht="15" x14ac:dyDescent="0.25">
      <c r="A51" s="91">
        <v>36</v>
      </c>
      <c r="B51" s="57" t="s">
        <v>141</v>
      </c>
      <c r="C51" s="58" t="s">
        <v>142</v>
      </c>
      <c r="D51" s="59" t="s">
        <v>32</v>
      </c>
      <c r="E51" s="60">
        <v>1050</v>
      </c>
      <c r="F51" s="60"/>
      <c r="G51" s="61">
        <f t="shared" ref="G51:G95" si="3">(E51*F51)</f>
        <v>0</v>
      </c>
      <c r="H51" s="68"/>
      <c r="I51" s="92">
        <f t="shared" ref="I51:I95" si="4">(E51*H51)</f>
        <v>0</v>
      </c>
      <c r="J51" s="71"/>
      <c r="K51" s="93">
        <f t="shared" ref="K51:K95" si="5">(E51*J51)</f>
        <v>0</v>
      </c>
      <c r="L51" s="65"/>
      <c r="M51" s="65" t="s">
        <v>33</v>
      </c>
      <c r="N51" s="65" t="s">
        <v>34</v>
      </c>
      <c r="O51" s="65" t="s">
        <v>140</v>
      </c>
    </row>
    <row r="52" spans="1:16" ht="15" x14ac:dyDescent="0.25">
      <c r="A52" s="91">
        <v>37</v>
      </c>
      <c r="B52" s="57" t="s">
        <v>143</v>
      </c>
      <c r="C52" s="58" t="s">
        <v>144</v>
      </c>
      <c r="D52" s="59" t="s">
        <v>32</v>
      </c>
      <c r="E52" s="60">
        <v>2300</v>
      </c>
      <c r="F52" s="60"/>
      <c r="G52" s="61">
        <f t="shared" si="3"/>
        <v>0</v>
      </c>
      <c r="H52" s="68"/>
      <c r="I52" s="92">
        <f t="shared" si="4"/>
        <v>0</v>
      </c>
      <c r="J52" s="71"/>
      <c r="K52" s="93">
        <f t="shared" si="5"/>
        <v>0</v>
      </c>
      <c r="L52" s="65"/>
      <c r="M52" s="65" t="s">
        <v>33</v>
      </c>
      <c r="N52" s="65" t="s">
        <v>34</v>
      </c>
      <c r="O52" s="65" t="s">
        <v>145</v>
      </c>
    </row>
    <row r="53" spans="1:16" ht="15" x14ac:dyDescent="0.25">
      <c r="A53" s="91">
        <v>38</v>
      </c>
      <c r="B53" s="57" t="s">
        <v>146</v>
      </c>
      <c r="C53" s="58" t="s">
        <v>147</v>
      </c>
      <c r="D53" s="59" t="s">
        <v>32</v>
      </c>
      <c r="E53" s="60">
        <v>1050</v>
      </c>
      <c r="F53" s="60"/>
      <c r="G53" s="61">
        <f t="shared" si="3"/>
        <v>0</v>
      </c>
      <c r="H53" s="68"/>
      <c r="I53" s="92">
        <f t="shared" si="4"/>
        <v>0</v>
      </c>
      <c r="J53" s="71"/>
      <c r="K53" s="93">
        <f t="shared" si="5"/>
        <v>0</v>
      </c>
      <c r="L53" s="65"/>
      <c r="M53" s="65" t="s">
        <v>33</v>
      </c>
      <c r="N53" s="65" t="s">
        <v>34</v>
      </c>
      <c r="O53" s="65" t="s">
        <v>145</v>
      </c>
    </row>
    <row r="54" spans="1:16" s="66" customFormat="1" ht="15" x14ac:dyDescent="0.25">
      <c r="A54" s="91">
        <v>39</v>
      </c>
      <c r="B54" s="57" t="s">
        <v>148</v>
      </c>
      <c r="C54" s="58" t="s">
        <v>149</v>
      </c>
      <c r="D54" s="59" t="s">
        <v>41</v>
      </c>
      <c r="E54" s="60">
        <v>8</v>
      </c>
      <c r="F54" s="60"/>
      <c r="G54" s="61">
        <f t="shared" si="3"/>
        <v>0</v>
      </c>
      <c r="H54" s="68"/>
      <c r="I54" s="92">
        <f t="shared" si="4"/>
        <v>0</v>
      </c>
      <c r="J54" s="69"/>
      <c r="K54" s="93">
        <f t="shared" si="5"/>
        <v>0</v>
      </c>
      <c r="L54" s="65"/>
      <c r="M54" s="65" t="s">
        <v>33</v>
      </c>
      <c r="N54" s="65" t="s">
        <v>34</v>
      </c>
      <c r="O54" s="65" t="s">
        <v>150</v>
      </c>
    </row>
    <row r="55" spans="1:16" s="66" customFormat="1" ht="15" x14ac:dyDescent="0.25">
      <c r="A55" s="91">
        <v>40</v>
      </c>
      <c r="B55" s="57" t="s">
        <v>151</v>
      </c>
      <c r="C55" s="58" t="s">
        <v>152</v>
      </c>
      <c r="D55" s="59" t="s">
        <v>41</v>
      </c>
      <c r="E55" s="60">
        <v>4</v>
      </c>
      <c r="F55" s="60"/>
      <c r="G55" s="61">
        <f t="shared" si="3"/>
        <v>0</v>
      </c>
      <c r="H55" s="68"/>
      <c r="I55" s="92">
        <f t="shared" si="4"/>
        <v>0</v>
      </c>
      <c r="J55" s="69"/>
      <c r="K55" s="93">
        <f t="shared" si="5"/>
        <v>0</v>
      </c>
      <c r="L55" s="65"/>
      <c r="M55" s="65" t="s">
        <v>33</v>
      </c>
      <c r="N55" s="65" t="s">
        <v>34</v>
      </c>
      <c r="O55" s="65" t="s">
        <v>150</v>
      </c>
    </row>
    <row r="56" spans="1:16" s="66" customFormat="1" ht="15" x14ac:dyDescent="0.25">
      <c r="A56" s="91">
        <v>41</v>
      </c>
      <c r="B56" s="57" t="s">
        <v>153</v>
      </c>
      <c r="C56" s="58" t="s">
        <v>154</v>
      </c>
      <c r="D56" s="59" t="s">
        <v>41</v>
      </c>
      <c r="E56" s="60">
        <v>8</v>
      </c>
      <c r="F56" s="60"/>
      <c r="G56" s="61">
        <f t="shared" si="3"/>
        <v>0</v>
      </c>
      <c r="H56" s="68"/>
      <c r="I56" s="92">
        <f t="shared" si="4"/>
        <v>0</v>
      </c>
      <c r="J56" s="71"/>
      <c r="K56" s="93">
        <f t="shared" si="5"/>
        <v>0</v>
      </c>
      <c r="L56" s="65"/>
      <c r="M56" s="65" t="s">
        <v>33</v>
      </c>
      <c r="N56" s="65" t="s">
        <v>34</v>
      </c>
      <c r="O56" s="65" t="s">
        <v>155</v>
      </c>
    </row>
    <row r="57" spans="1:16" s="66" customFormat="1" ht="15" x14ac:dyDescent="0.25">
      <c r="A57" s="91">
        <v>42</v>
      </c>
      <c r="B57" s="57" t="s">
        <v>156</v>
      </c>
      <c r="C57" s="58" t="s">
        <v>157</v>
      </c>
      <c r="D57" s="59" t="s">
        <v>41</v>
      </c>
      <c r="E57" s="60">
        <v>4</v>
      </c>
      <c r="F57" s="60"/>
      <c r="G57" s="61">
        <f t="shared" si="3"/>
        <v>0</v>
      </c>
      <c r="H57" s="68"/>
      <c r="I57" s="92">
        <f t="shared" si="4"/>
        <v>0</v>
      </c>
      <c r="J57" s="71"/>
      <c r="K57" s="93">
        <f t="shared" si="5"/>
        <v>0</v>
      </c>
      <c r="L57" s="65"/>
      <c r="M57" s="65" t="s">
        <v>33</v>
      </c>
      <c r="N57" s="65" t="s">
        <v>34</v>
      </c>
      <c r="O57" s="65" t="s">
        <v>155</v>
      </c>
    </row>
    <row r="58" spans="1:16" s="66" customFormat="1" ht="15" x14ac:dyDescent="0.25">
      <c r="A58" s="91">
        <v>43</v>
      </c>
      <c r="B58" s="57" t="s">
        <v>158</v>
      </c>
      <c r="C58" s="58" t="s">
        <v>159</v>
      </c>
      <c r="D58" s="59" t="s">
        <v>32</v>
      </c>
      <c r="E58" s="60">
        <v>80</v>
      </c>
      <c r="F58" s="60"/>
      <c r="G58" s="61">
        <f t="shared" si="3"/>
        <v>0</v>
      </c>
      <c r="H58" s="69"/>
      <c r="I58" s="92">
        <f t="shared" si="4"/>
        <v>0</v>
      </c>
      <c r="J58" s="69"/>
      <c r="K58" s="93">
        <f t="shared" si="5"/>
        <v>0</v>
      </c>
      <c r="L58" s="65"/>
      <c r="M58" s="65" t="s">
        <v>33</v>
      </c>
      <c r="N58" s="65" t="s">
        <v>34</v>
      </c>
      <c r="O58" s="65" t="s">
        <v>160</v>
      </c>
    </row>
    <row r="59" spans="1:16" s="66" customFormat="1" ht="15" x14ac:dyDescent="0.25">
      <c r="A59" s="91">
        <v>44</v>
      </c>
      <c r="B59" s="57" t="s">
        <v>161</v>
      </c>
      <c r="C59" s="58" t="s">
        <v>162</v>
      </c>
      <c r="D59" s="59" t="s">
        <v>32</v>
      </c>
      <c r="E59" s="60">
        <v>240</v>
      </c>
      <c r="F59" s="60"/>
      <c r="G59" s="61">
        <f t="shared" si="3"/>
        <v>0</v>
      </c>
      <c r="H59" s="69"/>
      <c r="I59" s="92">
        <f t="shared" si="4"/>
        <v>0</v>
      </c>
      <c r="J59" s="69"/>
      <c r="K59" s="93">
        <f t="shared" si="5"/>
        <v>0</v>
      </c>
      <c r="L59" s="65"/>
      <c r="M59" s="65" t="s">
        <v>33</v>
      </c>
      <c r="N59" s="65" t="s">
        <v>34</v>
      </c>
      <c r="O59" s="65" t="s">
        <v>160</v>
      </c>
    </row>
    <row r="60" spans="1:16" ht="15" x14ac:dyDescent="0.25">
      <c r="A60" s="91">
        <v>45</v>
      </c>
      <c r="B60" s="57" t="s">
        <v>163</v>
      </c>
      <c r="C60" s="58" t="s">
        <v>164</v>
      </c>
      <c r="D60" s="59" t="s">
        <v>32</v>
      </c>
      <c r="E60" s="60">
        <v>1510</v>
      </c>
      <c r="F60" s="60"/>
      <c r="G60" s="61">
        <f>(E60*F60)</f>
        <v>0</v>
      </c>
      <c r="H60" s="68"/>
      <c r="I60" s="92">
        <f>(E60*H60)</f>
        <v>0</v>
      </c>
      <c r="J60" s="71"/>
      <c r="K60" s="93">
        <f>(E60*J60)</f>
        <v>0</v>
      </c>
      <c r="L60" s="65"/>
      <c r="M60" s="65" t="s">
        <v>33</v>
      </c>
      <c r="N60" s="65" t="s">
        <v>34</v>
      </c>
      <c r="O60" s="65" t="s">
        <v>165</v>
      </c>
      <c r="P60" s="94"/>
    </row>
    <row r="61" spans="1:16" ht="15" x14ac:dyDescent="0.25">
      <c r="A61" s="91">
        <v>46</v>
      </c>
      <c r="B61" s="57" t="s">
        <v>166</v>
      </c>
      <c r="C61" s="58" t="s">
        <v>167</v>
      </c>
      <c r="D61" s="59" t="s">
        <v>32</v>
      </c>
      <c r="E61" s="60">
        <v>1510</v>
      </c>
      <c r="F61" s="60"/>
      <c r="G61" s="61">
        <f>(E61*F61)</f>
        <v>0</v>
      </c>
      <c r="H61" s="68"/>
      <c r="I61" s="92">
        <f>(E61*H61)</f>
        <v>0</v>
      </c>
      <c r="J61" s="71"/>
      <c r="K61" s="93">
        <f>(E61*J61)</f>
        <v>0</v>
      </c>
      <c r="L61" s="65"/>
      <c r="M61" s="65" t="s">
        <v>33</v>
      </c>
      <c r="N61" s="65" t="s">
        <v>34</v>
      </c>
      <c r="O61" s="65" t="s">
        <v>168</v>
      </c>
      <c r="P61" s="94"/>
    </row>
    <row r="62" spans="1:16" s="66" customFormat="1" ht="15" x14ac:dyDescent="0.25">
      <c r="A62" s="91">
        <v>47</v>
      </c>
      <c r="B62" s="57" t="s">
        <v>169</v>
      </c>
      <c r="C62" s="58" t="s">
        <v>170</v>
      </c>
      <c r="D62" s="59" t="s">
        <v>41</v>
      </c>
      <c r="E62" s="60">
        <v>2</v>
      </c>
      <c r="F62" s="60"/>
      <c r="G62" s="61">
        <f t="shared" si="3"/>
        <v>0</v>
      </c>
      <c r="H62" s="68"/>
      <c r="I62" s="92">
        <f t="shared" si="4"/>
        <v>0</v>
      </c>
      <c r="J62" s="62"/>
      <c r="K62" s="93">
        <f t="shared" si="5"/>
        <v>0</v>
      </c>
      <c r="L62" s="65"/>
      <c r="M62" s="65" t="s">
        <v>33</v>
      </c>
      <c r="N62" s="65" t="s">
        <v>34</v>
      </c>
      <c r="O62" s="65" t="s">
        <v>171</v>
      </c>
    </row>
    <row r="63" spans="1:16" s="66" customFormat="1" ht="15" x14ac:dyDescent="0.25">
      <c r="A63" s="91">
        <v>48</v>
      </c>
      <c r="B63" s="57" t="s">
        <v>172</v>
      </c>
      <c r="C63" s="58" t="s">
        <v>173</v>
      </c>
      <c r="D63" s="59" t="s">
        <v>41</v>
      </c>
      <c r="E63" s="60">
        <v>6</v>
      </c>
      <c r="F63" s="60"/>
      <c r="G63" s="61">
        <f t="shared" si="3"/>
        <v>0</v>
      </c>
      <c r="H63" s="68"/>
      <c r="I63" s="92">
        <f t="shared" si="4"/>
        <v>0</v>
      </c>
      <c r="J63" s="71"/>
      <c r="K63" s="93">
        <f t="shared" si="5"/>
        <v>0</v>
      </c>
      <c r="L63" s="65"/>
      <c r="M63" s="65" t="s">
        <v>33</v>
      </c>
      <c r="N63" s="65" t="s">
        <v>34</v>
      </c>
      <c r="O63" s="65" t="s">
        <v>171</v>
      </c>
    </row>
    <row r="64" spans="1:16" s="66" customFormat="1" ht="15" x14ac:dyDescent="0.25">
      <c r="A64" s="91">
        <v>49</v>
      </c>
      <c r="B64" s="57" t="s">
        <v>174</v>
      </c>
      <c r="C64" s="58" t="s">
        <v>175</v>
      </c>
      <c r="D64" s="59" t="s">
        <v>41</v>
      </c>
      <c r="E64" s="60">
        <v>2</v>
      </c>
      <c r="F64" s="60"/>
      <c r="G64" s="61">
        <f t="shared" si="3"/>
        <v>0</v>
      </c>
      <c r="H64" s="69"/>
      <c r="I64" s="92">
        <f t="shared" si="4"/>
        <v>0</v>
      </c>
      <c r="J64" s="69"/>
      <c r="K64" s="93">
        <f t="shared" si="5"/>
        <v>0</v>
      </c>
      <c r="L64" s="65"/>
      <c r="M64" s="65" t="s">
        <v>33</v>
      </c>
      <c r="N64" s="65" t="s">
        <v>34</v>
      </c>
      <c r="O64" s="65" t="s">
        <v>176</v>
      </c>
    </row>
    <row r="65" spans="1:16" s="66" customFormat="1" ht="15" x14ac:dyDescent="0.25">
      <c r="A65" s="91">
        <v>50</v>
      </c>
      <c r="B65" s="57" t="s">
        <v>177</v>
      </c>
      <c r="C65" s="58" t="s">
        <v>178</v>
      </c>
      <c r="D65" s="59" t="s">
        <v>41</v>
      </c>
      <c r="E65" s="60">
        <v>4</v>
      </c>
      <c r="F65" s="60"/>
      <c r="G65" s="61">
        <f t="shared" si="3"/>
        <v>0</v>
      </c>
      <c r="H65" s="68"/>
      <c r="I65" s="92">
        <f t="shared" si="4"/>
        <v>0</v>
      </c>
      <c r="J65" s="71"/>
      <c r="K65" s="93">
        <f t="shared" si="5"/>
        <v>0</v>
      </c>
      <c r="L65" s="65"/>
      <c r="M65" s="65" t="s">
        <v>33</v>
      </c>
      <c r="N65" s="65" t="s">
        <v>34</v>
      </c>
      <c r="O65" s="65" t="s">
        <v>179</v>
      </c>
    </row>
    <row r="66" spans="1:16" s="66" customFormat="1" ht="15" x14ac:dyDescent="0.25">
      <c r="A66" s="91">
        <v>51</v>
      </c>
      <c r="B66" s="57" t="s">
        <v>180</v>
      </c>
      <c r="C66" s="58" t="s">
        <v>181</v>
      </c>
      <c r="D66" s="59" t="s">
        <v>41</v>
      </c>
      <c r="E66" s="60">
        <v>1</v>
      </c>
      <c r="F66" s="60"/>
      <c r="G66" s="61">
        <f t="shared" si="3"/>
        <v>0</v>
      </c>
      <c r="H66" s="68"/>
      <c r="I66" s="92">
        <f t="shared" si="4"/>
        <v>0</v>
      </c>
      <c r="J66" s="71"/>
      <c r="K66" s="93">
        <f t="shared" si="5"/>
        <v>0</v>
      </c>
      <c r="L66" s="65"/>
      <c r="M66" s="65" t="s">
        <v>33</v>
      </c>
      <c r="N66" s="65" t="s">
        <v>34</v>
      </c>
      <c r="O66" s="65" t="s">
        <v>179</v>
      </c>
    </row>
    <row r="67" spans="1:16" s="66" customFormat="1" ht="15" x14ac:dyDescent="0.25">
      <c r="A67" s="91">
        <v>52</v>
      </c>
      <c r="B67" s="57" t="s">
        <v>182</v>
      </c>
      <c r="C67" s="58" t="s">
        <v>183</v>
      </c>
      <c r="D67" s="59" t="s">
        <v>41</v>
      </c>
      <c r="E67" s="60">
        <v>4</v>
      </c>
      <c r="F67" s="60"/>
      <c r="G67" s="61">
        <f t="shared" si="3"/>
        <v>0</v>
      </c>
      <c r="H67" s="68"/>
      <c r="I67" s="92">
        <f t="shared" si="4"/>
        <v>0</v>
      </c>
      <c r="J67" s="71"/>
      <c r="K67" s="93">
        <f t="shared" si="5"/>
        <v>0</v>
      </c>
      <c r="L67" s="65"/>
      <c r="M67" s="65" t="s">
        <v>33</v>
      </c>
      <c r="N67" s="65" t="s">
        <v>34</v>
      </c>
      <c r="O67" s="65" t="s">
        <v>184</v>
      </c>
    </row>
    <row r="68" spans="1:16" s="66" customFormat="1" ht="15" x14ac:dyDescent="0.25">
      <c r="A68" s="91">
        <v>53</v>
      </c>
      <c r="B68" s="57" t="s">
        <v>185</v>
      </c>
      <c r="C68" s="58" t="s">
        <v>186</v>
      </c>
      <c r="D68" s="59" t="s">
        <v>41</v>
      </c>
      <c r="E68" s="60">
        <v>1</v>
      </c>
      <c r="F68" s="60"/>
      <c r="G68" s="61">
        <f t="shared" si="3"/>
        <v>0</v>
      </c>
      <c r="H68" s="68"/>
      <c r="I68" s="92">
        <f t="shared" si="4"/>
        <v>0</v>
      </c>
      <c r="J68" s="71"/>
      <c r="K68" s="93">
        <f t="shared" si="5"/>
        <v>0</v>
      </c>
      <c r="L68" s="65"/>
      <c r="M68" s="65" t="s">
        <v>33</v>
      </c>
      <c r="N68" s="65" t="s">
        <v>34</v>
      </c>
      <c r="O68" s="65" t="s">
        <v>184</v>
      </c>
    </row>
    <row r="69" spans="1:16" s="66" customFormat="1" ht="15" x14ac:dyDescent="0.25">
      <c r="A69" s="91">
        <v>54</v>
      </c>
      <c r="B69" s="57" t="s">
        <v>187</v>
      </c>
      <c r="C69" s="58" t="s">
        <v>188</v>
      </c>
      <c r="D69" s="59" t="s">
        <v>41</v>
      </c>
      <c r="E69" s="60">
        <v>1</v>
      </c>
      <c r="F69" s="60"/>
      <c r="G69" s="61">
        <f t="shared" si="3"/>
        <v>0</v>
      </c>
      <c r="H69" s="68"/>
      <c r="I69" s="92">
        <f t="shared" si="4"/>
        <v>0</v>
      </c>
      <c r="J69" s="71"/>
      <c r="K69" s="93">
        <f t="shared" si="5"/>
        <v>0</v>
      </c>
      <c r="L69" s="65"/>
      <c r="M69" s="65" t="s">
        <v>33</v>
      </c>
      <c r="N69" s="65" t="s">
        <v>34</v>
      </c>
      <c r="O69" s="65" t="s">
        <v>179</v>
      </c>
    </row>
    <row r="70" spans="1:16" s="66" customFormat="1" ht="15" x14ac:dyDescent="0.25">
      <c r="A70" s="91">
        <v>55</v>
      </c>
      <c r="B70" s="57" t="s">
        <v>189</v>
      </c>
      <c r="C70" s="58" t="s">
        <v>190</v>
      </c>
      <c r="D70" s="59" t="s">
        <v>41</v>
      </c>
      <c r="E70" s="60">
        <v>1</v>
      </c>
      <c r="F70" s="60"/>
      <c r="G70" s="61">
        <f t="shared" si="3"/>
        <v>0</v>
      </c>
      <c r="H70" s="68"/>
      <c r="I70" s="92">
        <f t="shared" si="4"/>
        <v>0</v>
      </c>
      <c r="J70" s="71"/>
      <c r="K70" s="93">
        <f t="shared" si="5"/>
        <v>0</v>
      </c>
      <c r="L70" s="65"/>
      <c r="M70" s="65" t="s">
        <v>33</v>
      </c>
      <c r="N70" s="65" t="s">
        <v>34</v>
      </c>
      <c r="O70" s="65" t="s">
        <v>191</v>
      </c>
    </row>
    <row r="71" spans="1:16" ht="15" x14ac:dyDescent="0.25">
      <c r="A71" s="91">
        <v>56</v>
      </c>
      <c r="B71" s="57" t="s">
        <v>192</v>
      </c>
      <c r="C71" s="58" t="s">
        <v>193</v>
      </c>
      <c r="D71" s="95" t="s">
        <v>41</v>
      </c>
      <c r="E71" s="60">
        <v>1</v>
      </c>
      <c r="F71" s="60"/>
      <c r="G71" s="61">
        <f t="shared" si="3"/>
        <v>0</v>
      </c>
      <c r="H71" s="68"/>
      <c r="I71" s="92">
        <f t="shared" si="4"/>
        <v>0</v>
      </c>
      <c r="J71" s="71"/>
      <c r="K71" s="93">
        <f t="shared" si="5"/>
        <v>0</v>
      </c>
      <c r="L71" s="65"/>
      <c r="M71" s="65" t="s">
        <v>33</v>
      </c>
      <c r="N71" s="65" t="s">
        <v>34</v>
      </c>
      <c r="O71" s="65" t="s">
        <v>194</v>
      </c>
      <c r="P71" s="94"/>
    </row>
    <row r="72" spans="1:16" ht="15" x14ac:dyDescent="0.25">
      <c r="A72" s="91">
        <v>57</v>
      </c>
      <c r="B72" s="57" t="s">
        <v>195</v>
      </c>
      <c r="C72" s="58" t="s">
        <v>196</v>
      </c>
      <c r="D72" s="95" t="s">
        <v>41</v>
      </c>
      <c r="E72" s="60">
        <v>1</v>
      </c>
      <c r="F72" s="60"/>
      <c r="G72" s="61">
        <f t="shared" si="3"/>
        <v>0</v>
      </c>
      <c r="H72" s="68"/>
      <c r="I72" s="92">
        <f t="shared" si="4"/>
        <v>0</v>
      </c>
      <c r="J72" s="71"/>
      <c r="K72" s="93">
        <f t="shared" si="5"/>
        <v>0</v>
      </c>
      <c r="L72" s="65"/>
      <c r="M72" s="65" t="s">
        <v>33</v>
      </c>
      <c r="N72" s="65" t="s">
        <v>34</v>
      </c>
      <c r="O72" s="65" t="s">
        <v>197</v>
      </c>
      <c r="P72" s="94"/>
    </row>
    <row r="73" spans="1:16" s="66" customFormat="1" ht="15" x14ac:dyDescent="0.25">
      <c r="A73" s="91">
        <v>58</v>
      </c>
      <c r="B73" s="57" t="s">
        <v>198</v>
      </c>
      <c r="C73" s="58" t="s">
        <v>199</v>
      </c>
      <c r="D73" s="59" t="s">
        <v>41</v>
      </c>
      <c r="E73" s="60">
        <v>20</v>
      </c>
      <c r="F73" s="60"/>
      <c r="G73" s="61">
        <f>(E73*F73)</f>
        <v>0</v>
      </c>
      <c r="H73" s="68"/>
      <c r="I73" s="92">
        <f>(E73*H73)</f>
        <v>0</v>
      </c>
      <c r="J73" s="71"/>
      <c r="K73" s="93">
        <f>(E73*J73)</f>
        <v>0</v>
      </c>
      <c r="L73" s="65"/>
      <c r="M73" s="65" t="s">
        <v>33</v>
      </c>
      <c r="N73" s="65" t="s">
        <v>34</v>
      </c>
      <c r="O73" s="65" t="s">
        <v>200</v>
      </c>
    </row>
    <row r="74" spans="1:16" s="66" customFormat="1" ht="15" x14ac:dyDescent="0.25">
      <c r="A74" s="91">
        <v>59</v>
      </c>
      <c r="B74" s="57" t="s">
        <v>201</v>
      </c>
      <c r="C74" s="58" t="s">
        <v>202</v>
      </c>
      <c r="D74" s="59" t="s">
        <v>41</v>
      </c>
      <c r="E74" s="60">
        <v>100</v>
      </c>
      <c r="F74" s="60"/>
      <c r="G74" s="61">
        <f>(E74*F74)</f>
        <v>0</v>
      </c>
      <c r="H74" s="68"/>
      <c r="I74" s="92">
        <f>(E74*H74)</f>
        <v>0</v>
      </c>
      <c r="J74" s="71"/>
      <c r="K74" s="93">
        <f>(E74*J74)</f>
        <v>0</v>
      </c>
      <c r="L74" s="65"/>
      <c r="M74" s="65" t="s">
        <v>33</v>
      </c>
      <c r="N74" s="65" t="s">
        <v>34</v>
      </c>
      <c r="O74" s="65" t="s">
        <v>203</v>
      </c>
    </row>
    <row r="75" spans="1:16" ht="15" x14ac:dyDescent="0.25">
      <c r="A75" s="91">
        <v>60</v>
      </c>
      <c r="B75" s="57" t="s">
        <v>204</v>
      </c>
      <c r="C75" s="58" t="s">
        <v>205</v>
      </c>
      <c r="D75" s="59" t="s">
        <v>41</v>
      </c>
      <c r="E75" s="60">
        <v>1</v>
      </c>
      <c r="F75" s="60"/>
      <c r="G75" s="61">
        <f t="shared" si="3"/>
        <v>0</v>
      </c>
      <c r="H75" s="68"/>
      <c r="I75" s="92">
        <f t="shared" si="4"/>
        <v>0</v>
      </c>
      <c r="J75" s="71"/>
      <c r="K75" s="93">
        <f t="shared" si="5"/>
        <v>0</v>
      </c>
      <c r="L75" s="65"/>
      <c r="M75" s="65" t="s">
        <v>33</v>
      </c>
      <c r="N75" s="65" t="s">
        <v>34</v>
      </c>
      <c r="O75" s="65" t="s">
        <v>206</v>
      </c>
      <c r="P75" s="94"/>
    </row>
    <row r="76" spans="1:16" ht="15" x14ac:dyDescent="0.25">
      <c r="A76" s="91">
        <v>61</v>
      </c>
      <c r="B76" s="57" t="s">
        <v>207</v>
      </c>
      <c r="C76" s="58" t="s">
        <v>208</v>
      </c>
      <c r="D76" s="59" t="s">
        <v>41</v>
      </c>
      <c r="E76" s="60">
        <v>1</v>
      </c>
      <c r="F76" s="60"/>
      <c r="G76" s="61">
        <f t="shared" si="3"/>
        <v>0</v>
      </c>
      <c r="H76" s="68"/>
      <c r="I76" s="92">
        <f t="shared" si="4"/>
        <v>0</v>
      </c>
      <c r="J76" s="71"/>
      <c r="K76" s="93">
        <f t="shared" si="5"/>
        <v>0</v>
      </c>
      <c r="L76" s="65"/>
      <c r="M76" s="65" t="s">
        <v>33</v>
      </c>
      <c r="N76" s="65" t="s">
        <v>34</v>
      </c>
      <c r="O76" s="65" t="s">
        <v>209</v>
      </c>
      <c r="P76" s="94"/>
    </row>
    <row r="77" spans="1:16" ht="15" x14ac:dyDescent="0.25">
      <c r="A77" s="91">
        <v>62</v>
      </c>
      <c r="B77" s="57" t="s">
        <v>210</v>
      </c>
      <c r="C77" s="58" t="s">
        <v>211</v>
      </c>
      <c r="D77" s="59" t="s">
        <v>41</v>
      </c>
      <c r="E77" s="60">
        <v>1</v>
      </c>
      <c r="F77" s="60"/>
      <c r="G77" s="61">
        <f t="shared" si="3"/>
        <v>0</v>
      </c>
      <c r="H77" s="68"/>
      <c r="I77" s="92">
        <f t="shared" si="4"/>
        <v>0</v>
      </c>
      <c r="J77" s="71"/>
      <c r="K77" s="93">
        <f t="shared" si="5"/>
        <v>0</v>
      </c>
      <c r="L77" s="65"/>
      <c r="M77" s="65" t="s">
        <v>33</v>
      </c>
      <c r="N77" s="65" t="s">
        <v>34</v>
      </c>
      <c r="O77" s="65" t="s">
        <v>209</v>
      </c>
      <c r="P77" s="94"/>
    </row>
    <row r="78" spans="1:16" ht="15" x14ac:dyDescent="0.25">
      <c r="A78" s="91">
        <v>63</v>
      </c>
      <c r="B78" s="57" t="s">
        <v>212</v>
      </c>
      <c r="C78" s="58" t="s">
        <v>213</v>
      </c>
      <c r="D78" s="59" t="s">
        <v>41</v>
      </c>
      <c r="E78" s="60">
        <v>4</v>
      </c>
      <c r="F78" s="60"/>
      <c r="G78" s="61">
        <f t="shared" si="3"/>
        <v>0</v>
      </c>
      <c r="H78" s="68"/>
      <c r="I78" s="92">
        <f t="shared" si="4"/>
        <v>0</v>
      </c>
      <c r="J78" s="71"/>
      <c r="K78" s="93">
        <f t="shared" si="5"/>
        <v>0</v>
      </c>
      <c r="L78" s="65"/>
      <c r="M78" s="65" t="s">
        <v>33</v>
      </c>
      <c r="N78" s="65" t="s">
        <v>34</v>
      </c>
      <c r="O78" s="65" t="s">
        <v>214</v>
      </c>
      <c r="P78" s="94"/>
    </row>
    <row r="79" spans="1:16" ht="15" x14ac:dyDescent="0.25">
      <c r="A79" s="91">
        <v>64</v>
      </c>
      <c r="B79" s="57" t="s">
        <v>215</v>
      </c>
      <c r="C79" s="58" t="s">
        <v>216</v>
      </c>
      <c r="D79" s="59" t="s">
        <v>41</v>
      </c>
      <c r="E79" s="60">
        <v>2</v>
      </c>
      <c r="F79" s="60"/>
      <c r="G79" s="61">
        <f t="shared" si="3"/>
        <v>0</v>
      </c>
      <c r="H79" s="68"/>
      <c r="I79" s="92">
        <f t="shared" si="4"/>
        <v>0</v>
      </c>
      <c r="J79" s="71"/>
      <c r="K79" s="93">
        <f t="shared" si="5"/>
        <v>0</v>
      </c>
      <c r="L79" s="65"/>
      <c r="M79" s="65" t="s">
        <v>33</v>
      </c>
      <c r="N79" s="65" t="s">
        <v>34</v>
      </c>
      <c r="O79" s="65" t="s">
        <v>217</v>
      </c>
      <c r="P79" s="94"/>
    </row>
    <row r="80" spans="1:16" ht="15" x14ac:dyDescent="0.25">
      <c r="A80" s="91">
        <v>65</v>
      </c>
      <c r="B80" s="57" t="s">
        <v>218</v>
      </c>
      <c r="C80" s="58" t="s">
        <v>219</v>
      </c>
      <c r="D80" s="59" t="s">
        <v>41</v>
      </c>
      <c r="E80" s="60">
        <v>4</v>
      </c>
      <c r="F80" s="60"/>
      <c r="G80" s="61">
        <f t="shared" si="3"/>
        <v>0</v>
      </c>
      <c r="H80" s="68"/>
      <c r="I80" s="92">
        <f t="shared" si="4"/>
        <v>0</v>
      </c>
      <c r="J80" s="71"/>
      <c r="K80" s="93">
        <f t="shared" si="5"/>
        <v>0</v>
      </c>
      <c r="L80" s="65"/>
      <c r="M80" s="65" t="s">
        <v>33</v>
      </c>
      <c r="N80" s="65" t="s">
        <v>34</v>
      </c>
      <c r="O80" s="65" t="s">
        <v>220</v>
      </c>
      <c r="P80" s="94"/>
    </row>
    <row r="81" spans="1:16" ht="15" x14ac:dyDescent="0.25">
      <c r="A81" s="91">
        <v>66</v>
      </c>
      <c r="B81" s="57" t="s">
        <v>221</v>
      </c>
      <c r="C81" s="58" t="s">
        <v>222</v>
      </c>
      <c r="D81" s="59" t="s">
        <v>41</v>
      </c>
      <c r="E81" s="60">
        <v>2</v>
      </c>
      <c r="F81" s="60"/>
      <c r="G81" s="61">
        <f t="shared" si="3"/>
        <v>0</v>
      </c>
      <c r="H81" s="68"/>
      <c r="I81" s="92">
        <f t="shared" si="4"/>
        <v>0</v>
      </c>
      <c r="J81" s="71"/>
      <c r="K81" s="93">
        <f t="shared" si="5"/>
        <v>0</v>
      </c>
      <c r="L81" s="65"/>
      <c r="M81" s="65" t="s">
        <v>33</v>
      </c>
      <c r="N81" s="65" t="s">
        <v>34</v>
      </c>
      <c r="O81" s="65" t="s">
        <v>223</v>
      </c>
      <c r="P81" s="94"/>
    </row>
    <row r="82" spans="1:16" ht="15" x14ac:dyDescent="0.25">
      <c r="A82" s="91">
        <v>67</v>
      </c>
      <c r="B82" s="57" t="s">
        <v>224</v>
      </c>
      <c r="C82" s="58" t="s">
        <v>225</v>
      </c>
      <c r="D82" s="59" t="s">
        <v>41</v>
      </c>
      <c r="E82" s="60">
        <v>4</v>
      </c>
      <c r="F82" s="60"/>
      <c r="G82" s="61">
        <f t="shared" si="3"/>
        <v>0</v>
      </c>
      <c r="H82" s="68"/>
      <c r="I82" s="92">
        <f t="shared" si="4"/>
        <v>0</v>
      </c>
      <c r="J82" s="71"/>
      <c r="K82" s="93">
        <f t="shared" si="5"/>
        <v>0</v>
      </c>
      <c r="L82" s="65"/>
      <c r="M82" s="65" t="s">
        <v>33</v>
      </c>
      <c r="N82" s="65" t="s">
        <v>34</v>
      </c>
      <c r="O82" s="65" t="s">
        <v>226</v>
      </c>
      <c r="P82" s="94"/>
    </row>
    <row r="83" spans="1:16" ht="15" x14ac:dyDescent="0.25">
      <c r="A83" s="91">
        <v>68</v>
      </c>
      <c r="B83" s="57" t="s">
        <v>227</v>
      </c>
      <c r="C83" s="58" t="s">
        <v>228</v>
      </c>
      <c r="D83" s="59" t="s">
        <v>41</v>
      </c>
      <c r="E83" s="60">
        <v>4</v>
      </c>
      <c r="F83" s="60"/>
      <c r="G83" s="61">
        <f t="shared" si="3"/>
        <v>0</v>
      </c>
      <c r="H83" s="68"/>
      <c r="I83" s="92">
        <f t="shared" si="4"/>
        <v>0</v>
      </c>
      <c r="J83" s="71"/>
      <c r="K83" s="93">
        <f t="shared" si="5"/>
        <v>0</v>
      </c>
      <c r="L83" s="65"/>
      <c r="M83" s="65" t="s">
        <v>33</v>
      </c>
      <c r="N83" s="65" t="s">
        <v>34</v>
      </c>
      <c r="O83" s="65" t="s">
        <v>229</v>
      </c>
      <c r="P83" s="94"/>
    </row>
    <row r="84" spans="1:16" ht="15" x14ac:dyDescent="0.25">
      <c r="A84" s="91">
        <v>69</v>
      </c>
      <c r="B84" s="57" t="s">
        <v>230</v>
      </c>
      <c r="C84" s="58" t="s">
        <v>231</v>
      </c>
      <c r="D84" s="59" t="s">
        <v>41</v>
      </c>
      <c r="E84" s="60">
        <v>40</v>
      </c>
      <c r="F84" s="60"/>
      <c r="G84" s="61">
        <f t="shared" si="3"/>
        <v>0</v>
      </c>
      <c r="H84" s="68"/>
      <c r="I84" s="92">
        <f t="shared" si="4"/>
        <v>0</v>
      </c>
      <c r="J84" s="71"/>
      <c r="K84" s="93">
        <f t="shared" si="5"/>
        <v>0</v>
      </c>
      <c r="L84" s="65"/>
      <c r="M84" s="65" t="s">
        <v>33</v>
      </c>
      <c r="N84" s="65" t="s">
        <v>34</v>
      </c>
      <c r="O84" s="65" t="s">
        <v>232</v>
      </c>
      <c r="P84" s="94"/>
    </row>
    <row r="85" spans="1:16" ht="15" x14ac:dyDescent="0.25">
      <c r="A85" s="91">
        <v>70</v>
      </c>
      <c r="B85" s="57" t="s">
        <v>233</v>
      </c>
      <c r="C85" s="58" t="s">
        <v>234</v>
      </c>
      <c r="D85" s="59" t="s">
        <v>41</v>
      </c>
      <c r="E85" s="60">
        <v>4</v>
      </c>
      <c r="F85" s="60"/>
      <c r="G85" s="61">
        <f t="shared" si="3"/>
        <v>0</v>
      </c>
      <c r="H85" s="68"/>
      <c r="I85" s="92">
        <f t="shared" si="4"/>
        <v>0</v>
      </c>
      <c r="J85" s="71"/>
      <c r="K85" s="93">
        <f t="shared" si="5"/>
        <v>0</v>
      </c>
      <c r="L85" s="65"/>
      <c r="M85" s="65" t="s">
        <v>33</v>
      </c>
      <c r="N85" s="65" t="s">
        <v>34</v>
      </c>
      <c r="O85" s="65" t="s">
        <v>235</v>
      </c>
      <c r="P85" s="94"/>
    </row>
    <row r="86" spans="1:16" ht="15" x14ac:dyDescent="0.25">
      <c r="A86" s="91">
        <v>71</v>
      </c>
      <c r="B86" s="57" t="s">
        <v>236</v>
      </c>
      <c r="C86" s="58" t="s">
        <v>237</v>
      </c>
      <c r="D86" s="59" t="s">
        <v>41</v>
      </c>
      <c r="E86" s="60">
        <v>4</v>
      </c>
      <c r="F86" s="60"/>
      <c r="G86" s="61">
        <f t="shared" si="3"/>
        <v>0</v>
      </c>
      <c r="H86" s="68"/>
      <c r="I86" s="92">
        <f t="shared" si="4"/>
        <v>0</v>
      </c>
      <c r="J86" s="71"/>
      <c r="K86" s="93">
        <f t="shared" si="5"/>
        <v>0</v>
      </c>
      <c r="L86" s="65"/>
      <c r="M86" s="65" t="s">
        <v>33</v>
      </c>
      <c r="N86" s="65" t="s">
        <v>34</v>
      </c>
      <c r="O86" s="65" t="s">
        <v>238</v>
      </c>
      <c r="P86" s="94"/>
    </row>
    <row r="87" spans="1:16" ht="15" x14ac:dyDescent="0.25">
      <c r="A87" s="91">
        <v>72</v>
      </c>
      <c r="B87" s="57" t="s">
        <v>239</v>
      </c>
      <c r="C87" s="58" t="s">
        <v>240</v>
      </c>
      <c r="D87" s="59" t="s">
        <v>41</v>
      </c>
      <c r="E87" s="60">
        <v>40</v>
      </c>
      <c r="F87" s="60"/>
      <c r="G87" s="61">
        <f t="shared" si="3"/>
        <v>0</v>
      </c>
      <c r="H87" s="68"/>
      <c r="I87" s="92">
        <f t="shared" si="4"/>
        <v>0</v>
      </c>
      <c r="J87" s="71"/>
      <c r="K87" s="93">
        <f t="shared" si="5"/>
        <v>0</v>
      </c>
      <c r="L87" s="65"/>
      <c r="M87" s="65" t="s">
        <v>33</v>
      </c>
      <c r="N87" s="65" t="s">
        <v>34</v>
      </c>
      <c r="O87" s="65" t="s">
        <v>241</v>
      </c>
      <c r="P87" s="94"/>
    </row>
    <row r="88" spans="1:16" ht="15" x14ac:dyDescent="0.25">
      <c r="A88" s="91">
        <v>73</v>
      </c>
      <c r="B88" s="57" t="s">
        <v>242</v>
      </c>
      <c r="C88" s="58" t="s">
        <v>243</v>
      </c>
      <c r="D88" s="59" t="s">
        <v>41</v>
      </c>
      <c r="E88" s="60">
        <v>10</v>
      </c>
      <c r="F88" s="60"/>
      <c r="G88" s="61">
        <f t="shared" si="3"/>
        <v>0</v>
      </c>
      <c r="H88" s="68"/>
      <c r="I88" s="92">
        <f t="shared" si="4"/>
        <v>0</v>
      </c>
      <c r="J88" s="71"/>
      <c r="K88" s="93">
        <f t="shared" si="5"/>
        <v>0</v>
      </c>
      <c r="L88" s="65"/>
      <c r="M88" s="65" t="s">
        <v>33</v>
      </c>
      <c r="N88" s="65" t="s">
        <v>34</v>
      </c>
      <c r="O88" s="65" t="s">
        <v>244</v>
      </c>
      <c r="P88" s="94"/>
    </row>
    <row r="89" spans="1:16" ht="15" x14ac:dyDescent="0.25">
      <c r="A89" s="91">
        <v>74</v>
      </c>
      <c r="B89" s="57" t="s">
        <v>245</v>
      </c>
      <c r="C89" s="58" t="s">
        <v>246</v>
      </c>
      <c r="D89" s="95" t="s">
        <v>247</v>
      </c>
      <c r="E89" s="60">
        <v>2</v>
      </c>
      <c r="F89" s="60"/>
      <c r="G89" s="61">
        <f t="shared" si="3"/>
        <v>0</v>
      </c>
      <c r="H89" s="68"/>
      <c r="I89" s="92">
        <f t="shared" si="4"/>
        <v>0</v>
      </c>
      <c r="J89" s="71"/>
      <c r="K89" s="93">
        <f t="shared" si="5"/>
        <v>0</v>
      </c>
      <c r="L89" s="65"/>
      <c r="M89" s="65" t="s">
        <v>33</v>
      </c>
      <c r="N89" s="65" t="s">
        <v>34</v>
      </c>
      <c r="O89" s="65" t="s">
        <v>248</v>
      </c>
      <c r="P89" s="94"/>
    </row>
    <row r="90" spans="1:16" ht="15" x14ac:dyDescent="0.25">
      <c r="A90" s="91">
        <v>75</v>
      </c>
      <c r="B90" s="57" t="s">
        <v>249</v>
      </c>
      <c r="C90" s="58" t="s">
        <v>250</v>
      </c>
      <c r="D90" s="59" t="s">
        <v>41</v>
      </c>
      <c r="E90" s="60">
        <v>1</v>
      </c>
      <c r="F90" s="60"/>
      <c r="G90" s="61">
        <f t="shared" si="3"/>
        <v>0</v>
      </c>
      <c r="H90" s="68"/>
      <c r="I90" s="92">
        <f t="shared" si="4"/>
        <v>0</v>
      </c>
      <c r="J90" s="71"/>
      <c r="K90" s="93">
        <f t="shared" si="5"/>
        <v>0</v>
      </c>
      <c r="L90" s="65"/>
      <c r="M90" s="65" t="s">
        <v>33</v>
      </c>
      <c r="N90" s="65" t="s">
        <v>34</v>
      </c>
      <c r="O90" s="65" t="s">
        <v>206</v>
      </c>
      <c r="P90" s="94"/>
    </row>
    <row r="91" spans="1:16" ht="15" x14ac:dyDescent="0.25">
      <c r="A91" s="91">
        <v>76</v>
      </c>
      <c r="B91" s="57" t="s">
        <v>251</v>
      </c>
      <c r="C91" s="58" t="s">
        <v>252</v>
      </c>
      <c r="D91" s="59" t="s">
        <v>41</v>
      </c>
      <c r="E91" s="60">
        <v>1</v>
      </c>
      <c r="F91" s="60"/>
      <c r="G91" s="61">
        <f t="shared" si="3"/>
        <v>0</v>
      </c>
      <c r="H91" s="68"/>
      <c r="I91" s="92">
        <f t="shared" si="4"/>
        <v>0</v>
      </c>
      <c r="J91" s="71"/>
      <c r="K91" s="93">
        <f t="shared" si="5"/>
        <v>0</v>
      </c>
      <c r="L91" s="65"/>
      <c r="M91" s="65" t="s">
        <v>33</v>
      </c>
      <c r="N91" s="65" t="s">
        <v>34</v>
      </c>
      <c r="O91" s="65" t="s">
        <v>253</v>
      </c>
      <c r="P91" s="94"/>
    </row>
    <row r="92" spans="1:16" ht="15" x14ac:dyDescent="0.25">
      <c r="A92" s="91">
        <v>77</v>
      </c>
      <c r="B92" s="57" t="s">
        <v>254</v>
      </c>
      <c r="C92" s="58" t="s">
        <v>255</v>
      </c>
      <c r="D92" s="59" t="s">
        <v>41</v>
      </c>
      <c r="E92" s="60">
        <v>1</v>
      </c>
      <c r="F92" s="60"/>
      <c r="G92" s="61">
        <f t="shared" si="3"/>
        <v>0</v>
      </c>
      <c r="H92" s="68"/>
      <c r="I92" s="92">
        <f t="shared" si="4"/>
        <v>0</v>
      </c>
      <c r="J92" s="71"/>
      <c r="K92" s="93">
        <f t="shared" si="5"/>
        <v>0</v>
      </c>
      <c r="L92" s="65"/>
      <c r="M92" s="65" t="s">
        <v>33</v>
      </c>
      <c r="N92" s="65" t="s">
        <v>34</v>
      </c>
      <c r="O92" s="65" t="s">
        <v>256</v>
      </c>
      <c r="P92" s="94"/>
    </row>
    <row r="93" spans="1:16" s="66" customFormat="1" ht="15" x14ac:dyDescent="0.25">
      <c r="A93" s="91">
        <v>78</v>
      </c>
      <c r="B93" s="57" t="s">
        <v>257</v>
      </c>
      <c r="C93" s="58" t="s">
        <v>258</v>
      </c>
      <c r="D93" s="59" t="s">
        <v>32</v>
      </c>
      <c r="E93" s="60">
        <v>100</v>
      </c>
      <c r="F93" s="60"/>
      <c r="G93" s="61">
        <f t="shared" si="3"/>
        <v>0</v>
      </c>
      <c r="H93" s="68"/>
      <c r="I93" s="92">
        <f t="shared" si="4"/>
        <v>0</v>
      </c>
      <c r="J93" s="71"/>
      <c r="K93" s="93">
        <f t="shared" si="5"/>
        <v>0</v>
      </c>
      <c r="L93" s="65"/>
      <c r="M93" s="65" t="s">
        <v>33</v>
      </c>
      <c r="N93" s="65" t="s">
        <v>34</v>
      </c>
      <c r="O93" s="65" t="s">
        <v>259</v>
      </c>
    </row>
    <row r="94" spans="1:16" ht="15" x14ac:dyDescent="0.25">
      <c r="A94" s="91">
        <v>36</v>
      </c>
      <c r="B94" s="57" t="s">
        <v>260</v>
      </c>
      <c r="C94" s="58" t="s">
        <v>261</v>
      </c>
      <c r="D94" s="59" t="s">
        <v>32</v>
      </c>
      <c r="E94" s="96">
        <v>80</v>
      </c>
      <c r="F94" s="60"/>
      <c r="G94" s="61"/>
      <c r="H94" s="68"/>
      <c r="I94" s="92">
        <f>(E94*H94)</f>
        <v>0</v>
      </c>
      <c r="J94" s="71"/>
      <c r="K94" s="93">
        <f>(E94*J94)</f>
        <v>0</v>
      </c>
      <c r="L94" s="65"/>
      <c r="M94" s="65" t="s">
        <v>33</v>
      </c>
      <c r="N94" s="65" t="s">
        <v>34</v>
      </c>
      <c r="O94" s="65" t="s">
        <v>262</v>
      </c>
      <c r="P94" s="94"/>
    </row>
    <row r="95" spans="1:16" ht="15" x14ac:dyDescent="0.25">
      <c r="A95" s="91"/>
      <c r="B95" s="57"/>
      <c r="C95" s="58"/>
      <c r="D95" s="59"/>
      <c r="E95" s="60"/>
      <c r="F95" s="60"/>
      <c r="G95" s="61">
        <f t="shared" si="3"/>
        <v>0</v>
      </c>
      <c r="H95" s="68"/>
      <c r="I95" s="92">
        <f t="shared" si="4"/>
        <v>0</v>
      </c>
      <c r="J95" s="71"/>
      <c r="K95" s="93">
        <f t="shared" si="5"/>
        <v>0</v>
      </c>
      <c r="L95" s="65"/>
      <c r="M95" s="65"/>
      <c r="N95" s="65"/>
      <c r="O95" s="65"/>
    </row>
    <row r="96" spans="1:16" s="55" customFormat="1" x14ac:dyDescent="0.2">
      <c r="A96" s="73" t="s">
        <v>134</v>
      </c>
      <c r="B96" s="74" t="s">
        <v>263</v>
      </c>
      <c r="C96" s="75" t="s">
        <v>137</v>
      </c>
      <c r="D96" s="76"/>
      <c r="E96" s="77"/>
      <c r="F96" s="78"/>
      <c r="G96" s="79">
        <f>SUM(G50:G95)</f>
        <v>0</v>
      </c>
      <c r="H96" s="76"/>
      <c r="I96" s="76">
        <f>SUM(I50:I95)</f>
        <v>0</v>
      </c>
      <c r="J96" s="80"/>
      <c r="K96" s="81">
        <f>SUM(K50:K95)</f>
        <v>0</v>
      </c>
      <c r="L96" s="82"/>
      <c r="M96" s="83"/>
      <c r="O96" s="84"/>
    </row>
    <row r="97" spans="1:16" x14ac:dyDescent="0.2">
      <c r="A97" s="97" t="s">
        <v>27</v>
      </c>
      <c r="B97" s="98" t="s">
        <v>264</v>
      </c>
      <c r="C97" s="98" t="s">
        <v>265</v>
      </c>
      <c r="D97" s="99"/>
      <c r="E97" s="100"/>
      <c r="F97" s="101"/>
      <c r="G97" s="102"/>
      <c r="H97" s="99"/>
      <c r="I97" s="103"/>
      <c r="J97" s="104"/>
      <c r="K97" s="105"/>
      <c r="L97" s="13"/>
      <c r="P97" s="94"/>
    </row>
    <row r="98" spans="1:16" ht="15" x14ac:dyDescent="0.25">
      <c r="A98" s="91">
        <v>79</v>
      </c>
      <c r="B98" s="57" t="s">
        <v>266</v>
      </c>
      <c r="C98" s="58" t="s">
        <v>267</v>
      </c>
      <c r="D98" s="95" t="s">
        <v>268</v>
      </c>
      <c r="E98" s="96">
        <v>1.65</v>
      </c>
      <c r="F98" s="60"/>
      <c r="G98" s="61">
        <f>(E98*F98)</f>
        <v>0</v>
      </c>
      <c r="H98" s="68"/>
      <c r="I98" s="92">
        <f>(E98*H98)</f>
        <v>0</v>
      </c>
      <c r="J98" s="71"/>
      <c r="K98" s="93">
        <f>(E98*J98)</f>
        <v>0</v>
      </c>
      <c r="L98" s="65"/>
      <c r="M98" s="65" t="s">
        <v>33</v>
      </c>
      <c r="N98" s="65" t="s">
        <v>34</v>
      </c>
      <c r="O98" s="65" t="s">
        <v>269</v>
      </c>
      <c r="P98" s="94"/>
    </row>
    <row r="99" spans="1:16" ht="15" x14ac:dyDescent="0.25">
      <c r="A99" s="91">
        <v>80</v>
      </c>
      <c r="B99" s="57" t="s">
        <v>270</v>
      </c>
      <c r="C99" s="58" t="s">
        <v>271</v>
      </c>
      <c r="D99" s="95" t="s">
        <v>272</v>
      </c>
      <c r="E99" s="96">
        <v>1600</v>
      </c>
      <c r="F99" s="60"/>
      <c r="G99" s="61">
        <f t="shared" ref="G99:G117" si="6">(E99*F99)</f>
        <v>0</v>
      </c>
      <c r="H99" s="68"/>
      <c r="I99" s="92">
        <f t="shared" ref="I99:I117" si="7">(E99*H99)</f>
        <v>0</v>
      </c>
      <c r="J99" s="71"/>
      <c r="K99" s="93">
        <f t="shared" ref="K99:K117" si="8">(E99*J99)</f>
        <v>0</v>
      </c>
      <c r="L99" s="65"/>
      <c r="M99" s="65" t="s">
        <v>33</v>
      </c>
      <c r="N99" s="65" t="s">
        <v>34</v>
      </c>
      <c r="O99" s="65" t="s">
        <v>273</v>
      </c>
      <c r="P99" s="94"/>
    </row>
    <row r="100" spans="1:16" ht="15" x14ac:dyDescent="0.25">
      <c r="A100" s="91">
        <v>81</v>
      </c>
      <c r="B100" s="57" t="s">
        <v>274</v>
      </c>
      <c r="C100" s="58" t="s">
        <v>275</v>
      </c>
      <c r="D100" s="95" t="s">
        <v>276</v>
      </c>
      <c r="E100" s="96">
        <v>17</v>
      </c>
      <c r="F100" s="60"/>
      <c r="G100" s="61">
        <f t="shared" si="6"/>
        <v>0</v>
      </c>
      <c r="H100" s="68"/>
      <c r="I100" s="92">
        <f t="shared" si="7"/>
        <v>0</v>
      </c>
      <c r="J100" s="71"/>
      <c r="K100" s="93">
        <f t="shared" si="8"/>
        <v>0</v>
      </c>
      <c r="L100" s="65"/>
      <c r="M100" s="65" t="s">
        <v>33</v>
      </c>
      <c r="N100" s="65" t="s">
        <v>34</v>
      </c>
      <c r="O100" s="65" t="s">
        <v>277</v>
      </c>
      <c r="P100" s="94"/>
    </row>
    <row r="101" spans="1:16" ht="15" x14ac:dyDescent="0.25">
      <c r="A101" s="91">
        <v>82</v>
      </c>
      <c r="B101" s="57" t="s">
        <v>278</v>
      </c>
      <c r="C101" s="58" t="s">
        <v>279</v>
      </c>
      <c r="D101" s="95" t="s">
        <v>276</v>
      </c>
      <c r="E101" s="96">
        <v>17</v>
      </c>
      <c r="F101" s="60"/>
      <c r="G101" s="61">
        <f t="shared" si="6"/>
        <v>0</v>
      </c>
      <c r="H101" s="68"/>
      <c r="I101" s="92">
        <f t="shared" si="7"/>
        <v>0</v>
      </c>
      <c r="J101" s="71"/>
      <c r="K101" s="93">
        <f t="shared" si="8"/>
        <v>0</v>
      </c>
      <c r="L101" s="65"/>
      <c r="M101" s="65" t="s">
        <v>33</v>
      </c>
      <c r="N101" s="65" t="s">
        <v>34</v>
      </c>
      <c r="O101" s="65" t="s">
        <v>280</v>
      </c>
      <c r="P101" s="94"/>
    </row>
    <row r="102" spans="1:16" ht="15" x14ac:dyDescent="0.25">
      <c r="A102" s="91">
        <v>83</v>
      </c>
      <c r="B102" s="57" t="s">
        <v>281</v>
      </c>
      <c r="C102" s="58" t="s">
        <v>282</v>
      </c>
      <c r="D102" s="95" t="s">
        <v>272</v>
      </c>
      <c r="E102" s="96">
        <v>1600</v>
      </c>
      <c r="F102" s="60"/>
      <c r="G102" s="61">
        <f t="shared" si="6"/>
        <v>0</v>
      </c>
      <c r="H102" s="68"/>
      <c r="I102" s="92">
        <f t="shared" si="7"/>
        <v>0</v>
      </c>
      <c r="J102" s="71"/>
      <c r="K102" s="93">
        <f t="shared" si="8"/>
        <v>0</v>
      </c>
      <c r="L102" s="65"/>
      <c r="M102" s="65" t="s">
        <v>33</v>
      </c>
      <c r="N102" s="65" t="s">
        <v>34</v>
      </c>
      <c r="O102" s="65" t="s">
        <v>283</v>
      </c>
      <c r="P102" s="94"/>
    </row>
    <row r="103" spans="1:16" ht="15" x14ac:dyDescent="0.25">
      <c r="A103" s="91">
        <v>84</v>
      </c>
      <c r="B103" s="57" t="s">
        <v>284</v>
      </c>
      <c r="C103" s="58" t="s">
        <v>285</v>
      </c>
      <c r="D103" s="95" t="s">
        <v>286</v>
      </c>
      <c r="E103" s="96">
        <v>160</v>
      </c>
      <c r="F103" s="60"/>
      <c r="G103" s="61">
        <f t="shared" si="6"/>
        <v>0</v>
      </c>
      <c r="H103" s="68"/>
      <c r="I103" s="92">
        <f t="shared" si="7"/>
        <v>0</v>
      </c>
      <c r="J103" s="71"/>
      <c r="K103" s="93">
        <f t="shared" si="8"/>
        <v>0</v>
      </c>
      <c r="L103" s="65"/>
      <c r="M103" s="65" t="s">
        <v>33</v>
      </c>
      <c r="N103" s="65" t="s">
        <v>34</v>
      </c>
      <c r="O103" s="65" t="s">
        <v>287</v>
      </c>
      <c r="P103" s="94"/>
    </row>
    <row r="104" spans="1:16" ht="15" x14ac:dyDescent="0.25">
      <c r="A104" s="91">
        <v>85</v>
      </c>
      <c r="B104" s="57" t="s">
        <v>288</v>
      </c>
      <c r="C104" s="58" t="s">
        <v>289</v>
      </c>
      <c r="D104" s="95" t="s">
        <v>290</v>
      </c>
      <c r="E104" s="96">
        <v>10</v>
      </c>
      <c r="F104" s="60"/>
      <c r="G104" s="61">
        <f t="shared" si="6"/>
        <v>0</v>
      </c>
      <c r="H104" s="68"/>
      <c r="I104" s="92">
        <f t="shared" si="7"/>
        <v>0</v>
      </c>
      <c r="J104" s="71"/>
      <c r="K104" s="93">
        <f t="shared" si="8"/>
        <v>0</v>
      </c>
      <c r="L104" s="65"/>
      <c r="M104" s="65" t="s">
        <v>33</v>
      </c>
      <c r="N104" s="65" t="s">
        <v>34</v>
      </c>
      <c r="O104" s="65" t="s">
        <v>291</v>
      </c>
      <c r="P104" s="94"/>
    </row>
    <row r="105" spans="1:16" ht="15" x14ac:dyDescent="0.25">
      <c r="A105" s="91">
        <v>86</v>
      </c>
      <c r="B105" s="57" t="s">
        <v>292</v>
      </c>
      <c r="C105" s="58" t="s">
        <v>293</v>
      </c>
      <c r="D105" s="95" t="s">
        <v>290</v>
      </c>
      <c r="E105" s="96">
        <v>200</v>
      </c>
      <c r="F105" s="60"/>
      <c r="G105" s="61">
        <f t="shared" si="6"/>
        <v>0</v>
      </c>
      <c r="H105" s="68"/>
      <c r="I105" s="92">
        <f t="shared" si="7"/>
        <v>0</v>
      </c>
      <c r="J105" s="71"/>
      <c r="K105" s="93">
        <f t="shared" si="8"/>
        <v>0</v>
      </c>
      <c r="L105" s="65"/>
      <c r="M105" s="65" t="s">
        <v>33</v>
      </c>
      <c r="N105" s="65" t="s">
        <v>34</v>
      </c>
      <c r="O105" s="65" t="s">
        <v>294</v>
      </c>
      <c r="P105" s="94"/>
    </row>
    <row r="106" spans="1:16" ht="15" x14ac:dyDescent="0.25">
      <c r="A106" s="91">
        <v>87</v>
      </c>
      <c r="B106" s="57" t="s">
        <v>295</v>
      </c>
      <c r="C106" s="58" t="s">
        <v>296</v>
      </c>
      <c r="D106" s="95" t="s">
        <v>290</v>
      </c>
      <c r="E106" s="96">
        <v>85</v>
      </c>
      <c r="F106" s="60"/>
      <c r="G106" s="61">
        <f t="shared" si="6"/>
        <v>0</v>
      </c>
      <c r="H106" s="68"/>
      <c r="I106" s="92">
        <f t="shared" si="7"/>
        <v>0</v>
      </c>
      <c r="J106" s="71"/>
      <c r="K106" s="93">
        <f t="shared" si="8"/>
        <v>0</v>
      </c>
      <c r="L106" s="65"/>
      <c r="M106" s="65" t="s">
        <v>33</v>
      </c>
      <c r="N106" s="65" t="s">
        <v>34</v>
      </c>
      <c r="O106" s="65" t="s">
        <v>297</v>
      </c>
      <c r="P106" s="94"/>
    </row>
    <row r="107" spans="1:16" ht="15" x14ac:dyDescent="0.25">
      <c r="A107" s="91">
        <v>88</v>
      </c>
      <c r="B107" s="57" t="s">
        <v>298</v>
      </c>
      <c r="C107" s="58" t="s">
        <v>299</v>
      </c>
      <c r="D107" s="95" t="s">
        <v>272</v>
      </c>
      <c r="E107" s="96">
        <v>150</v>
      </c>
      <c r="F107" s="60"/>
      <c r="G107" s="61">
        <f t="shared" si="6"/>
        <v>0</v>
      </c>
      <c r="H107" s="68"/>
      <c r="I107" s="92">
        <f t="shared" si="7"/>
        <v>0</v>
      </c>
      <c r="J107" s="71"/>
      <c r="K107" s="93">
        <f t="shared" si="8"/>
        <v>0</v>
      </c>
      <c r="L107" s="65"/>
      <c r="M107" s="65" t="s">
        <v>33</v>
      </c>
      <c r="N107" s="65" t="s">
        <v>34</v>
      </c>
      <c r="O107" s="65" t="s">
        <v>300</v>
      </c>
      <c r="P107" s="94"/>
    </row>
    <row r="108" spans="1:16" ht="15" x14ac:dyDescent="0.25">
      <c r="A108" s="91">
        <v>89</v>
      </c>
      <c r="B108" s="57" t="s">
        <v>301</v>
      </c>
      <c r="C108" s="58" t="s">
        <v>302</v>
      </c>
      <c r="D108" s="95" t="s">
        <v>272</v>
      </c>
      <c r="E108" s="96">
        <v>50</v>
      </c>
      <c r="F108" s="60"/>
      <c r="G108" s="61">
        <f t="shared" si="6"/>
        <v>0</v>
      </c>
      <c r="H108" s="68"/>
      <c r="I108" s="92">
        <f t="shared" si="7"/>
        <v>0</v>
      </c>
      <c r="J108" s="71"/>
      <c r="K108" s="93">
        <f t="shared" si="8"/>
        <v>0</v>
      </c>
      <c r="L108" s="65"/>
      <c r="M108" s="65" t="s">
        <v>33</v>
      </c>
      <c r="N108" s="65" t="s">
        <v>34</v>
      </c>
      <c r="O108" s="65" t="s">
        <v>303</v>
      </c>
      <c r="P108" s="94"/>
    </row>
    <row r="109" spans="1:16" ht="15" x14ac:dyDescent="0.25">
      <c r="A109" s="91">
        <v>90</v>
      </c>
      <c r="B109" s="57" t="s">
        <v>304</v>
      </c>
      <c r="C109" s="58" t="s">
        <v>305</v>
      </c>
      <c r="D109" s="95" t="s">
        <v>272</v>
      </c>
      <c r="E109" s="96">
        <v>1600</v>
      </c>
      <c r="F109" s="60"/>
      <c r="G109" s="61">
        <f t="shared" si="6"/>
        <v>0</v>
      </c>
      <c r="H109" s="68"/>
      <c r="I109" s="92">
        <f t="shared" si="7"/>
        <v>0</v>
      </c>
      <c r="J109" s="71"/>
      <c r="K109" s="93">
        <f t="shared" si="8"/>
        <v>0</v>
      </c>
      <c r="L109" s="65"/>
      <c r="M109" s="65" t="s">
        <v>33</v>
      </c>
      <c r="N109" s="65" t="s">
        <v>34</v>
      </c>
      <c r="O109" s="65" t="s">
        <v>306</v>
      </c>
      <c r="P109" s="94"/>
    </row>
    <row r="110" spans="1:16" ht="15" x14ac:dyDescent="0.25">
      <c r="A110" s="91">
        <v>91</v>
      </c>
      <c r="B110" s="57" t="s">
        <v>307</v>
      </c>
      <c r="C110" s="58" t="s">
        <v>308</v>
      </c>
      <c r="D110" s="95" t="s">
        <v>272</v>
      </c>
      <c r="E110" s="96">
        <v>50</v>
      </c>
      <c r="F110" s="60"/>
      <c r="G110" s="61">
        <f t="shared" si="6"/>
        <v>0</v>
      </c>
      <c r="H110" s="68"/>
      <c r="I110" s="92">
        <f t="shared" si="7"/>
        <v>0</v>
      </c>
      <c r="J110" s="71"/>
      <c r="K110" s="93">
        <f t="shared" si="8"/>
        <v>0</v>
      </c>
      <c r="L110" s="65"/>
      <c r="M110" s="65" t="s">
        <v>33</v>
      </c>
      <c r="N110" s="65" t="s">
        <v>34</v>
      </c>
      <c r="O110" s="65" t="s">
        <v>309</v>
      </c>
      <c r="P110" s="94"/>
    </row>
    <row r="111" spans="1:16" ht="15" x14ac:dyDescent="0.25">
      <c r="A111" s="91">
        <v>92</v>
      </c>
      <c r="B111" s="57" t="s">
        <v>310</v>
      </c>
      <c r="C111" s="58" t="s">
        <v>311</v>
      </c>
      <c r="D111" s="95" t="s">
        <v>272</v>
      </c>
      <c r="E111" s="96">
        <v>70</v>
      </c>
      <c r="F111" s="60"/>
      <c r="G111" s="61">
        <f t="shared" si="6"/>
        <v>0</v>
      </c>
      <c r="H111" s="68"/>
      <c r="I111" s="92">
        <f t="shared" si="7"/>
        <v>0</v>
      </c>
      <c r="J111" s="71"/>
      <c r="K111" s="93">
        <f t="shared" si="8"/>
        <v>0</v>
      </c>
      <c r="L111" s="65"/>
      <c r="M111" s="65" t="s">
        <v>33</v>
      </c>
      <c r="N111" s="65" t="s">
        <v>34</v>
      </c>
      <c r="O111" s="65" t="s">
        <v>312</v>
      </c>
      <c r="P111" s="94"/>
    </row>
    <row r="112" spans="1:16" ht="15" x14ac:dyDescent="0.25">
      <c r="A112" s="91">
        <v>93</v>
      </c>
      <c r="B112" s="57" t="s">
        <v>313</v>
      </c>
      <c r="C112" s="58" t="s">
        <v>314</v>
      </c>
      <c r="D112" s="95" t="s">
        <v>286</v>
      </c>
      <c r="E112" s="96">
        <v>8</v>
      </c>
      <c r="F112" s="60"/>
      <c r="G112" s="61">
        <f t="shared" si="6"/>
        <v>0</v>
      </c>
      <c r="H112" s="68"/>
      <c r="I112" s="92">
        <f t="shared" si="7"/>
        <v>0</v>
      </c>
      <c r="J112" s="71"/>
      <c r="K112" s="93">
        <f t="shared" si="8"/>
        <v>0</v>
      </c>
      <c r="L112" s="65"/>
      <c r="M112" s="65" t="s">
        <v>33</v>
      </c>
      <c r="N112" s="65" t="s">
        <v>34</v>
      </c>
      <c r="O112" s="65" t="s">
        <v>315</v>
      </c>
      <c r="P112" s="94"/>
    </row>
    <row r="113" spans="1:16" ht="15" x14ac:dyDescent="0.25">
      <c r="A113" s="91">
        <v>94</v>
      </c>
      <c r="B113" s="57" t="s">
        <v>316</v>
      </c>
      <c r="C113" s="58" t="s">
        <v>317</v>
      </c>
      <c r="D113" s="95" t="s">
        <v>318</v>
      </c>
      <c r="E113" s="96">
        <v>5</v>
      </c>
      <c r="F113" s="60"/>
      <c r="G113" s="61">
        <f t="shared" si="6"/>
        <v>0</v>
      </c>
      <c r="H113" s="68"/>
      <c r="I113" s="92">
        <f t="shared" si="7"/>
        <v>0</v>
      </c>
      <c r="J113" s="71"/>
      <c r="K113" s="93">
        <f t="shared" si="8"/>
        <v>0</v>
      </c>
      <c r="L113" s="65"/>
      <c r="M113" s="65" t="s">
        <v>33</v>
      </c>
      <c r="N113" s="65" t="s">
        <v>34</v>
      </c>
      <c r="O113" s="65" t="s">
        <v>319</v>
      </c>
      <c r="P113" s="94"/>
    </row>
    <row r="114" spans="1:16" ht="15" x14ac:dyDescent="0.25">
      <c r="A114" s="91">
        <v>95</v>
      </c>
      <c r="B114" s="57" t="s">
        <v>320</v>
      </c>
      <c r="C114" s="58" t="s">
        <v>321</v>
      </c>
      <c r="D114" s="95" t="s">
        <v>318</v>
      </c>
      <c r="E114" s="96">
        <v>4</v>
      </c>
      <c r="F114" s="60"/>
      <c r="G114" s="61">
        <f t="shared" si="6"/>
        <v>0</v>
      </c>
      <c r="H114" s="68"/>
      <c r="I114" s="92">
        <f t="shared" si="7"/>
        <v>0</v>
      </c>
      <c r="J114" s="71"/>
      <c r="K114" s="93">
        <f t="shared" si="8"/>
        <v>0</v>
      </c>
      <c r="L114" s="65"/>
      <c r="M114" s="65" t="s">
        <v>33</v>
      </c>
      <c r="N114" s="65" t="s">
        <v>34</v>
      </c>
      <c r="O114" s="65" t="s">
        <v>319</v>
      </c>
      <c r="P114" s="94"/>
    </row>
    <row r="115" spans="1:16" ht="15" x14ac:dyDescent="0.25">
      <c r="A115" s="91">
        <v>96</v>
      </c>
      <c r="B115" s="57" t="s">
        <v>322</v>
      </c>
      <c r="C115" s="58" t="s">
        <v>323</v>
      </c>
      <c r="D115" s="95" t="s">
        <v>290</v>
      </c>
      <c r="E115" s="96">
        <v>150</v>
      </c>
      <c r="F115" s="60"/>
      <c r="G115" s="61">
        <f t="shared" si="6"/>
        <v>0</v>
      </c>
      <c r="H115" s="68"/>
      <c r="I115" s="92">
        <f t="shared" si="7"/>
        <v>0</v>
      </c>
      <c r="J115" s="71"/>
      <c r="K115" s="93">
        <f t="shared" si="8"/>
        <v>0</v>
      </c>
      <c r="L115" s="65"/>
      <c r="M115" s="65" t="s">
        <v>33</v>
      </c>
      <c r="N115" s="65" t="s">
        <v>34</v>
      </c>
      <c r="O115" s="65" t="s">
        <v>324</v>
      </c>
      <c r="P115" s="94"/>
    </row>
    <row r="116" spans="1:16" ht="15" x14ac:dyDescent="0.25">
      <c r="A116" s="91">
        <v>97</v>
      </c>
      <c r="B116" s="57" t="s">
        <v>325</v>
      </c>
      <c r="C116" s="58" t="s">
        <v>326</v>
      </c>
      <c r="D116" s="95" t="s">
        <v>290</v>
      </c>
      <c r="E116" s="96">
        <v>30</v>
      </c>
      <c r="F116" s="60"/>
      <c r="G116" s="61">
        <f t="shared" si="6"/>
        <v>0</v>
      </c>
      <c r="H116" s="68"/>
      <c r="I116" s="92">
        <f t="shared" si="7"/>
        <v>0</v>
      </c>
      <c r="J116" s="71"/>
      <c r="K116" s="93">
        <f t="shared" si="8"/>
        <v>0</v>
      </c>
      <c r="L116" s="65"/>
      <c r="M116" s="65" t="s">
        <v>33</v>
      </c>
      <c r="N116" s="65" t="s">
        <v>34</v>
      </c>
      <c r="O116" s="65" t="s">
        <v>324</v>
      </c>
      <c r="P116" s="94"/>
    </row>
    <row r="117" spans="1:16" ht="15" x14ac:dyDescent="0.25">
      <c r="A117" s="91"/>
      <c r="B117" s="57"/>
      <c r="C117" s="58"/>
      <c r="D117" s="95"/>
      <c r="E117" s="71"/>
      <c r="F117" s="60"/>
      <c r="G117" s="61">
        <f t="shared" si="6"/>
        <v>0</v>
      </c>
      <c r="H117" s="68"/>
      <c r="I117" s="92">
        <f t="shared" si="7"/>
        <v>0</v>
      </c>
      <c r="J117" s="71"/>
      <c r="K117" s="93">
        <f t="shared" si="8"/>
        <v>0</v>
      </c>
      <c r="L117" s="65"/>
      <c r="M117" s="65"/>
      <c r="N117" s="65"/>
      <c r="O117" s="65"/>
      <c r="P117" s="94"/>
    </row>
    <row r="118" spans="1:16" x14ac:dyDescent="0.2">
      <c r="A118" s="106" t="s">
        <v>134</v>
      </c>
      <c r="B118" s="107" t="s">
        <v>327</v>
      </c>
      <c r="C118" s="107" t="s">
        <v>265</v>
      </c>
      <c r="D118" s="108"/>
      <c r="E118" s="109"/>
      <c r="F118" s="110"/>
      <c r="G118" s="111">
        <f>SUM(G98:G117)</f>
        <v>0</v>
      </c>
      <c r="H118" s="108"/>
      <c r="I118" s="108">
        <f>SUM(I98:I117)</f>
        <v>0</v>
      </c>
      <c r="J118" s="109"/>
      <c r="K118" s="112">
        <f>SUM(K98:K117)</f>
        <v>0</v>
      </c>
      <c r="L118" s="13"/>
    </row>
  </sheetData>
  <sheetProtection formatCells="0" formatColumns="0" formatRows="0" insertRows="0" deleteRows="0" selectLockedCells="1"/>
  <protectedRanges>
    <protectedRange sqref="D94 A25:K93 A10:K22 A95:K2116" name="Oblast3"/>
    <protectedRange sqref="J3:K4 K5" name="Oblast2"/>
    <protectedRange sqref="C3:H5" name="Oblast1"/>
    <protectedRange sqref="A94 E94:K94" name="Oblast1_3"/>
    <protectedRange sqref="A23:K24" name="Oblast3_1"/>
  </protectedRanges>
  <printOptions horizontalCentered="1"/>
  <pageMargins left="0.19685039370078741" right="0.19685039370078741" top="0.78740157480314965" bottom="0.78740157480314965" header="0.51181102362204722" footer="0.51181102362204722"/>
  <pageSetup paperSize="9" scale="98" fitToHeight="0" orientation="landscape"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formulář 5 -pol.rozp</vt:lpstr>
      <vt:lpstr>'formulář 5 -pol.rozp'!Názvy_tisku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uzivatel</dc:creator>
  <cp:lastModifiedBy>uzivatel</cp:lastModifiedBy>
  <dcterms:created xsi:type="dcterms:W3CDTF">2015-01-15T07:19:31Z</dcterms:created>
  <dcterms:modified xsi:type="dcterms:W3CDTF">2015-01-15T07:19:53Z</dcterms:modified>
</cp:coreProperties>
</file>